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<sst xmlns="http://schemas.openxmlformats.org/spreadsheetml/2006/main" count="206" uniqueCount="111">
  <si>
    <t>kod przedmiotu</t>
  </si>
  <si>
    <t>nazwa przedmiotu</t>
  </si>
  <si>
    <t>forma zaliczenia</t>
  </si>
  <si>
    <t>ogólna liczba godzin/pkt. ECTS</t>
  </si>
  <si>
    <t>ECTS</t>
  </si>
  <si>
    <t>liczba godzin i pkt. ECTS w semestrze</t>
  </si>
  <si>
    <t>semestr I</t>
  </si>
  <si>
    <t>semestr II</t>
  </si>
  <si>
    <t>semestr III</t>
  </si>
  <si>
    <t>semestr IV</t>
  </si>
  <si>
    <t>semestr V</t>
  </si>
  <si>
    <t>semestr VI</t>
  </si>
  <si>
    <t>A. PRZEDMIOTY PODSTAWOWE</t>
  </si>
  <si>
    <t>B. PRZEDMIOTY KIERUNKOWE</t>
  </si>
  <si>
    <t>Szkolenie biblioteczne</t>
  </si>
  <si>
    <t>RAZEM</t>
  </si>
  <si>
    <t>Seminarium dyplomowe</t>
  </si>
  <si>
    <r>
      <t xml:space="preserve">Kierunek studiów: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</t>
    </r>
  </si>
  <si>
    <t>Profil studiów:</t>
  </si>
  <si>
    <t>Cykl dydaktyczny:</t>
  </si>
  <si>
    <t>Forma studiów:</t>
  </si>
  <si>
    <t>ogólnoakademicki</t>
  </si>
  <si>
    <t>Poziom studiów:</t>
  </si>
  <si>
    <t>Szkolenie BHP</t>
  </si>
  <si>
    <t>Uwagi:</t>
  </si>
  <si>
    <t>Z a t w i e r d z a m</t>
  </si>
  <si>
    <t>Prawo konstytucyjne</t>
  </si>
  <si>
    <t>od roku akademickiego 2020/2021</t>
  </si>
  <si>
    <t>Wykład</t>
  </si>
  <si>
    <t>Ćwiczenia</t>
  </si>
  <si>
    <t>Konwersatorium</t>
  </si>
  <si>
    <t>Warsztaty</t>
  </si>
  <si>
    <t>Seminarium</t>
  </si>
  <si>
    <t xml:space="preserve">            suma</t>
  </si>
  <si>
    <t>C. PRZEDMIOTY DO WYBORU</t>
  </si>
  <si>
    <t>z/o</t>
  </si>
  <si>
    <t xml:space="preserve">D. INNE PRZEDMIOTY OBOWIĄZKOWE </t>
  </si>
  <si>
    <t>I stopnia</t>
  </si>
  <si>
    <t>2020/2021</t>
  </si>
  <si>
    <t>Technologia informacyjna</t>
  </si>
  <si>
    <t>Wprowadzenie do badań naukowych</t>
  </si>
  <si>
    <t>Podstawy prawa karnego</t>
  </si>
  <si>
    <t>Podstawy prawa cywilnego</t>
  </si>
  <si>
    <t>Ochrona praw człowieka</t>
  </si>
  <si>
    <t>Ochrona własności intelektualnej</t>
  </si>
  <si>
    <t>Organizacja pracy biurowej i kancelaryjnej</t>
  </si>
  <si>
    <t>z</t>
  </si>
  <si>
    <t>ADMINISTRACJA</t>
  </si>
  <si>
    <t xml:space="preserve">Podstawy  prawoznawstwa   </t>
  </si>
  <si>
    <t>Historia administracji</t>
  </si>
  <si>
    <t xml:space="preserve">Nauka administracji </t>
  </si>
  <si>
    <t>Instytucje i źródła prawa UE</t>
  </si>
  <si>
    <t>Doktryny polityczno-prawne</t>
  </si>
  <si>
    <t xml:space="preserve">Podstawy ekonomii </t>
  </si>
  <si>
    <t>Prawo administracyjne</t>
  </si>
  <si>
    <t>Prawo pracy i prawo urzędnicze</t>
  </si>
  <si>
    <t>Prawo wyznaniowe i konkordatowe</t>
  </si>
  <si>
    <t>Organizacja i zarządzanie</t>
  </si>
  <si>
    <t>Podstawy statystyki z demografią</t>
  </si>
  <si>
    <t>Wyszukiwanie informacji prawniczej</t>
  </si>
  <si>
    <t>Postępowanie administracyjne</t>
  </si>
  <si>
    <t xml:space="preserve">Odpowiedzialność i postępowania dyscyplinarne w administracji </t>
  </si>
  <si>
    <t>Prawo finansowe i finanse publiczne</t>
  </si>
  <si>
    <t>Prawo konsumenckie</t>
  </si>
  <si>
    <t>Samorząd terytorialny</t>
  </si>
  <si>
    <t>Postępowanie egzekucyjne w administracji</t>
  </si>
  <si>
    <t>Prawo i postępowanie podatkowe</t>
  </si>
  <si>
    <t>Kontrola w administracji</t>
  </si>
  <si>
    <t>Etyka w administracji</t>
  </si>
  <si>
    <t>Korespondencja handlowa</t>
  </si>
  <si>
    <t>Prawo bankowe</t>
  </si>
  <si>
    <t>Ochrona danych osobowych i tajemnic prawem chronionych</t>
  </si>
  <si>
    <t>Arkusze kalkulacyjne w praktyce biurowej</t>
  </si>
  <si>
    <t>Protokół dyplomatyczny</t>
  </si>
  <si>
    <t>E- administracja</t>
  </si>
  <si>
    <t>Rynek pracy UE</t>
  </si>
  <si>
    <t>Organy ochrony i pomocy prawnej</t>
  </si>
  <si>
    <t>Prawo pomocy społecznej</t>
  </si>
  <si>
    <t xml:space="preserve">Prawo zabezpieczenia społecznego </t>
  </si>
  <si>
    <t xml:space="preserve">Ustrój i organizacja administracji skarbowej i podatkowej </t>
  </si>
  <si>
    <t xml:space="preserve">Kontrola w prawie podatkowym </t>
  </si>
  <si>
    <t>Legislacja administracyjna</t>
  </si>
  <si>
    <t>Dostęp do informacji publicznej</t>
  </si>
  <si>
    <t>Podatki i opłaty lokalne</t>
  </si>
  <si>
    <t>Podatki bezpośrednie</t>
  </si>
  <si>
    <t>Prawo zamówień publicznych</t>
  </si>
  <si>
    <t>Prawo obrotu nieruchomościami</t>
  </si>
  <si>
    <t>Podatki pośrednie</t>
  </si>
  <si>
    <t>Prawo karno-skarbowe</t>
  </si>
  <si>
    <t>Ochrona środowiska</t>
  </si>
  <si>
    <t>Prawo ochrony zabytków</t>
  </si>
  <si>
    <t>Rachunkowość i analiza finansowa</t>
  </si>
  <si>
    <t>Prawo papierów wartościowych</t>
  </si>
  <si>
    <t>niestacjonarne</t>
  </si>
  <si>
    <t>1. Student wybiera jedną z dwóch specjalizacji, w ramach której realizuje przedmioty w semestrach od III do VI.</t>
  </si>
  <si>
    <r>
      <t xml:space="preserve">Specjalizacja                                                Administracja usług publicznych </t>
    </r>
    <r>
      <rPr>
        <b/>
        <sz val="8"/>
        <color indexed="8"/>
        <rFont val="Arial"/>
        <family val="2"/>
      </rPr>
      <t>(1)</t>
    </r>
  </si>
  <si>
    <r>
      <t xml:space="preserve">Specjalizacja                                                                                                                         Administracja podatkowa </t>
    </r>
    <r>
      <rPr>
        <sz val="8"/>
        <color indexed="8"/>
        <rFont val="Arial"/>
        <family val="2"/>
      </rPr>
      <t>(1)</t>
    </r>
  </si>
  <si>
    <r>
      <t xml:space="preserve">Przedmiot monograficzny instytutowy I  </t>
    </r>
    <r>
      <rPr>
        <sz val="8"/>
        <rFont val="Arial"/>
        <family val="2"/>
      </rPr>
      <t xml:space="preserve"> (2)</t>
    </r>
  </si>
  <si>
    <r>
      <t xml:space="preserve">Przedmiot monograficzny instytutowy II   </t>
    </r>
    <r>
      <rPr>
        <sz val="8"/>
        <rFont val="Arial"/>
        <family val="2"/>
      </rPr>
      <t xml:space="preserve"> (2)</t>
    </r>
  </si>
  <si>
    <r>
      <t xml:space="preserve">Kurs zmienny ogólnouczelniany </t>
    </r>
    <r>
      <rPr>
        <sz val="8"/>
        <rFont val="Arial"/>
        <family val="2"/>
      </rPr>
      <t>(3)</t>
    </r>
  </si>
  <si>
    <t>2. W semestrach od I do IV student wybiera jeden z przedmiotów monograficznych instytutowych.</t>
  </si>
  <si>
    <t>3. Student w semestrach od II do VI realizuje kurs zmienny ogólnouczelniany, przy czym w semstrach II, III i IV student wybiera  przedmiot z dziedziny nauk humanistycznych.</t>
  </si>
  <si>
    <r>
      <t>Lektorat języka obcego</t>
    </r>
    <r>
      <rPr>
        <sz val="8"/>
        <rFont val="Arial"/>
        <family val="2"/>
      </rPr>
      <t xml:space="preserve"> (4)</t>
    </r>
  </si>
  <si>
    <r>
      <t>Praktyka zawodowa</t>
    </r>
    <r>
      <rPr>
        <sz val="8"/>
        <rFont val="Arial"/>
        <family val="2"/>
      </rPr>
      <t xml:space="preserve"> (5)</t>
    </r>
  </si>
  <si>
    <t>4. Student realizuje 72 h języka obcego na poziomie B2 w semestrach od II do V (rozliczenie w semestrach IV i V).</t>
  </si>
  <si>
    <t>E/z/o</t>
  </si>
  <si>
    <r>
      <t xml:space="preserve">Kurs w języku obcym nowożytnym </t>
    </r>
    <r>
      <rPr>
        <sz val="8"/>
        <rFont val="Arial"/>
        <family val="2"/>
      </rPr>
      <t>(6)</t>
    </r>
  </si>
  <si>
    <t>5. W semestrze IV w okresie wakacyjnym (w miesiącach: lipiec-wrzesień) student realizuje praktyki zawodowe w wymiarze 3 tygodni.</t>
  </si>
  <si>
    <t xml:space="preserve"> 6. Stduent w semestrze VI realizuje kurs w języku obcym nowożytnym w dyscyplinie innej niż wiodąca dla kierunku studiów.</t>
  </si>
  <si>
    <t>SUMA W POSZCZEGÓLNYCH SEMESTRACH</t>
  </si>
  <si>
    <t xml:space="preserve">7. Wybrane przedmioty mogą być prowadzone w e-learningu (w wymiarze nie większym niż 50% liczby punktów ECTS koniecznych do ukończenia studiów). Przed rozpoczęciem roku akademickiego dziekan, po konsultacji z wydziałowym koordynatorem e-learningu, ogłasza listę tych przedmiotów.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</si>
</sst>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0999699980020523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ck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1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0" xfId="44" applyFont="1">
      <alignment/>
      <protection/>
    </xf>
    <xf numFmtId="0" fontId="4" fillId="0" borderId="0" xfId="44" applyFont="1" applyBorder="1" applyAlignment="1">
      <alignment/>
      <protection/>
    </xf>
    <xf numFmtId="0" fontId="4" fillId="0" borderId="0" xfId="44" applyFont="1" applyBorder="1">
      <alignment/>
      <protection/>
    </xf>
    <xf numFmtId="0" fontId="4" fillId="0" borderId="0" xfId="44" applyFont="1" applyBorder="1" applyAlignment="1">
      <alignment horizont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8" fillId="0" borderId="0" xfId="44" applyFont="1" applyBorder="1" applyAlignment="1">
      <alignment horizontal="center"/>
      <protection/>
    </xf>
    <xf numFmtId="0" fontId="6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35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2" fillId="35" borderId="11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 vertical="center" wrapText="1"/>
    </xf>
    <xf numFmtId="0" fontId="2" fillId="35" borderId="22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35" borderId="0" xfId="0" applyFill="1" applyBorder="1" applyAlignment="1">
      <alignment/>
    </xf>
    <xf numFmtId="0" fontId="0" fillId="35" borderId="2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33" borderId="26" xfId="0" applyFont="1" applyFill="1" applyBorder="1" applyAlignment="1">
      <alignment horizontal="center"/>
    </xf>
    <xf numFmtId="0" fontId="6" fillId="35" borderId="14" xfId="0" applyFont="1" applyFill="1" applyBorder="1" applyAlignment="1">
      <alignment vertical="center"/>
    </xf>
    <xf numFmtId="0" fontId="2" fillId="35" borderId="15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/>
    </xf>
    <xf numFmtId="0" fontId="5" fillId="36" borderId="26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23" xfId="0" applyFont="1" applyBorder="1" applyAlignment="1">
      <alignment/>
    </xf>
    <xf numFmtId="0" fontId="5" fillId="33" borderId="31" xfId="0" applyFont="1" applyFill="1" applyBorder="1" applyAlignment="1">
      <alignment horizontal="center" textRotation="90"/>
    </xf>
    <xf numFmtId="0" fontId="5" fillId="33" borderId="32" xfId="0" applyFont="1" applyFill="1" applyBorder="1" applyAlignment="1">
      <alignment horizontal="center" vertical="center" textRotation="90"/>
    </xf>
    <xf numFmtId="0" fontId="5" fillId="33" borderId="33" xfId="0" applyFont="1" applyFill="1" applyBorder="1" applyAlignment="1">
      <alignment horizontal="center" vertical="center" textRotation="90"/>
    </xf>
    <xf numFmtId="0" fontId="53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5" fillId="33" borderId="34" xfId="0" applyFont="1" applyFill="1" applyBorder="1" applyAlignment="1">
      <alignment horizontal="center" vertical="center" textRotation="90"/>
    </xf>
    <xf numFmtId="0" fontId="5" fillId="33" borderId="34" xfId="0" applyFont="1" applyFill="1" applyBorder="1" applyAlignment="1">
      <alignment horizontal="center" vertical="center" textRotation="90" wrapText="1"/>
    </xf>
    <xf numFmtId="0" fontId="5" fillId="33" borderId="28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54" fillId="36" borderId="27" xfId="0" applyFont="1" applyFill="1" applyBorder="1" applyAlignment="1">
      <alignment/>
    </xf>
    <xf numFmtId="0" fontId="5" fillId="36" borderId="12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left" vertical="center" wrapText="1"/>
    </xf>
    <xf numFmtId="0" fontId="2" fillId="38" borderId="10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5" fillId="33" borderId="31" xfId="0" applyFont="1" applyFill="1" applyBorder="1" applyAlignment="1">
      <alignment horizontal="center" vertical="center" textRotation="90"/>
    </xf>
    <xf numFmtId="0" fontId="0" fillId="35" borderId="12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2" xfId="0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2" fillId="34" borderId="11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54" fillId="34" borderId="10" xfId="0" applyFont="1" applyFill="1" applyBorder="1" applyAlignment="1">
      <alignment/>
    </xf>
    <xf numFmtId="0" fontId="55" fillId="35" borderId="10" xfId="0" applyFont="1" applyFill="1" applyBorder="1" applyAlignment="1">
      <alignment/>
    </xf>
    <xf numFmtId="0" fontId="2" fillId="35" borderId="0" xfId="0" applyFont="1" applyFill="1" applyAlignment="1">
      <alignment horizontal="left"/>
    </xf>
    <xf numFmtId="0" fontId="2" fillId="35" borderId="0" xfId="0" applyFont="1" applyFill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54" fillId="34" borderId="36" xfId="0" applyFont="1" applyFill="1" applyBorder="1" applyAlignment="1">
      <alignment/>
    </xf>
    <xf numFmtId="0" fontId="2" fillId="34" borderId="35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left" vertical="center"/>
    </xf>
    <xf numFmtId="0" fontId="54" fillId="35" borderId="36" xfId="0" applyFont="1" applyFill="1" applyBorder="1" applyAlignment="1">
      <alignment/>
    </xf>
    <xf numFmtId="0" fontId="5" fillId="35" borderId="26" xfId="0" applyFont="1" applyFill="1" applyBorder="1" applyAlignment="1">
      <alignment horizontal="center"/>
    </xf>
    <xf numFmtId="0" fontId="5" fillId="35" borderId="3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6" fillId="35" borderId="38" xfId="0" applyFont="1" applyFill="1" applyBorder="1" applyAlignment="1">
      <alignment horizontal="left" vertical="center" wrapText="1"/>
    </xf>
    <xf numFmtId="0" fontId="2" fillId="35" borderId="26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5" fillId="35" borderId="42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/>
    </xf>
    <xf numFmtId="0" fontId="6" fillId="35" borderId="42" xfId="0" applyFont="1" applyFill="1" applyBorder="1" applyAlignment="1">
      <alignment horizontal="left" vertical="center" wrapText="1"/>
    </xf>
    <xf numFmtId="0" fontId="0" fillId="34" borderId="42" xfId="0" applyFill="1" applyBorder="1" applyAlignment="1">
      <alignment/>
    </xf>
    <xf numFmtId="0" fontId="5" fillId="35" borderId="31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5" fillId="35" borderId="43" xfId="0" applyFont="1" applyFill="1" applyBorder="1" applyAlignment="1">
      <alignment horizontal="center" wrapText="1"/>
    </xf>
    <xf numFmtId="0" fontId="5" fillId="35" borderId="44" xfId="0" applyFont="1" applyFill="1" applyBorder="1" applyAlignment="1">
      <alignment horizontal="center" wrapText="1"/>
    </xf>
    <xf numFmtId="0" fontId="5" fillId="34" borderId="45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33" borderId="46" xfId="0" applyFont="1" applyFill="1" applyBorder="1" applyAlignment="1">
      <alignment horizontal="left" vertical="center"/>
    </xf>
    <xf numFmtId="0" fontId="5" fillId="33" borderId="47" xfId="0" applyFont="1" applyFill="1" applyBorder="1" applyAlignment="1">
      <alignment horizontal="left" vertical="center"/>
    </xf>
    <xf numFmtId="0" fontId="5" fillId="33" borderId="38" xfId="0" applyFont="1" applyFill="1" applyBorder="1" applyAlignment="1">
      <alignment horizontal="left" vertical="center"/>
    </xf>
    <xf numFmtId="0" fontId="2" fillId="38" borderId="30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textRotation="90" wrapText="1"/>
    </xf>
    <xf numFmtId="0" fontId="5" fillId="0" borderId="49" xfId="0" applyFont="1" applyFill="1" applyBorder="1" applyAlignment="1">
      <alignment horizontal="center" vertical="center" textRotation="90" wrapText="1"/>
    </xf>
    <xf numFmtId="0" fontId="5" fillId="0" borderId="27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2" fillId="35" borderId="45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 vertical="center" textRotation="90" wrapText="1"/>
    </xf>
    <xf numFmtId="0" fontId="5" fillId="33" borderId="30" xfId="0" applyFont="1" applyFill="1" applyBorder="1" applyAlignment="1">
      <alignment horizontal="center" vertical="center" textRotation="90" wrapText="1"/>
    </xf>
    <xf numFmtId="0" fontId="5" fillId="33" borderId="46" xfId="0" applyFont="1" applyFill="1" applyBorder="1" applyAlignment="1">
      <alignment horizontal="center" vertical="center" textRotation="90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5" fillId="33" borderId="31" xfId="0" applyFont="1" applyFill="1" applyBorder="1" applyAlignment="1">
      <alignment horizontal="center"/>
    </xf>
    <xf numFmtId="0" fontId="10" fillId="0" borderId="0" xfId="52" applyFont="1" applyAlignment="1">
      <alignment horizontal="center" vertical="center"/>
      <protection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5" fillId="35" borderId="46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Siatka WT mag - zao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tabSelected="1" zoomScale="85" zoomScaleNormal="85" zoomScalePageLayoutView="0" workbookViewId="0" topLeftCell="A1">
      <pane xSplit="4" ySplit="9" topLeftCell="R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80" sqref="B80:AC80"/>
    </sheetView>
  </sheetViews>
  <sheetFormatPr defaultColWidth="0" defaultRowHeight="15"/>
  <cols>
    <col min="1" max="1" width="2.421875" style="0" customWidth="1"/>
    <col min="2" max="2" width="16.57421875" style="2" customWidth="1"/>
    <col min="3" max="3" width="10.140625" style="2" customWidth="1"/>
    <col min="4" max="4" width="57.00390625" style="3" customWidth="1"/>
    <col min="5" max="5" width="7.57421875" style="3" customWidth="1"/>
    <col min="6" max="6" width="6.28125" style="3" customWidth="1"/>
    <col min="7" max="7" width="5.28125" style="3" customWidth="1"/>
    <col min="8" max="8" width="5.57421875" style="3" customWidth="1"/>
    <col min="9" max="48" width="4.7109375" style="3" customWidth="1"/>
    <col min="49" max="49" width="0.13671875" style="0" hidden="1" customWidth="1"/>
    <col min="50" max="59" width="9.140625" style="0" hidden="1" customWidth="1"/>
    <col min="60" max="60" width="0.13671875" style="0" hidden="1" customWidth="1"/>
    <col min="61" max="146" width="0" style="0" hidden="1" customWidth="1"/>
    <col min="147" max="16384" width="9.140625" style="0" hidden="1" customWidth="1"/>
  </cols>
  <sheetData>
    <row r="1" spans="2:14" ht="19.5" customHeight="1">
      <c r="B1" s="6" t="s">
        <v>17</v>
      </c>
      <c r="C1" s="6"/>
      <c r="D1" s="19" t="s">
        <v>47</v>
      </c>
      <c r="E1" s="8"/>
      <c r="F1" s="8"/>
      <c r="G1" s="8"/>
      <c r="H1" s="8"/>
      <c r="I1" s="8"/>
      <c r="J1" s="8"/>
      <c r="K1" s="8"/>
      <c r="L1" s="8"/>
      <c r="M1" s="8"/>
      <c r="N1" s="8"/>
    </row>
    <row r="2" spans="2:32" ht="15">
      <c r="B2" s="6" t="s">
        <v>22</v>
      </c>
      <c r="C2" s="6"/>
      <c r="D2" s="19" t="s">
        <v>37</v>
      </c>
      <c r="E2" s="6"/>
      <c r="F2" s="6"/>
      <c r="G2" s="6"/>
      <c r="H2" s="6"/>
      <c r="I2" s="6"/>
      <c r="J2" s="5"/>
      <c r="K2" s="5"/>
      <c r="L2" s="5"/>
      <c r="M2" s="5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2:32" ht="15">
      <c r="B3" s="7" t="s">
        <v>20</v>
      </c>
      <c r="C3" s="7"/>
      <c r="D3" s="19" t="s">
        <v>93</v>
      </c>
      <c r="E3" s="7"/>
      <c r="F3" s="7"/>
      <c r="G3" s="7"/>
      <c r="H3" s="7"/>
      <c r="I3" s="7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2:32" ht="15">
      <c r="B4" s="30" t="s">
        <v>18</v>
      </c>
      <c r="D4" s="19" t="s">
        <v>21</v>
      </c>
      <c r="E4" s="7"/>
      <c r="F4" s="7"/>
      <c r="G4" s="7"/>
      <c r="H4" s="7"/>
      <c r="I4" s="7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2:32" ht="14.25" customHeight="1" thickBot="1">
      <c r="B5" s="30" t="s">
        <v>19</v>
      </c>
      <c r="D5" s="31" t="s">
        <v>38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2:60" ht="19.5" customHeight="1" thickBot="1">
      <c r="B6" s="172" t="s">
        <v>0</v>
      </c>
      <c r="C6" s="173"/>
      <c r="D6" s="172" t="s">
        <v>1</v>
      </c>
      <c r="E6" s="169" t="s">
        <v>2</v>
      </c>
      <c r="F6" s="178" t="s">
        <v>3</v>
      </c>
      <c r="G6" s="179"/>
      <c r="H6" s="179"/>
      <c r="I6" s="179"/>
      <c r="J6" s="179"/>
      <c r="K6" s="179"/>
      <c r="L6" s="180"/>
      <c r="M6" s="184" t="s">
        <v>5</v>
      </c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6"/>
    </row>
    <row r="7" spans="2:60" ht="26.25" customHeight="1" thickBot="1">
      <c r="B7" s="174"/>
      <c r="C7" s="175"/>
      <c r="D7" s="174"/>
      <c r="E7" s="170"/>
      <c r="F7" s="181"/>
      <c r="G7" s="182"/>
      <c r="H7" s="182"/>
      <c r="I7" s="182"/>
      <c r="J7" s="182"/>
      <c r="K7" s="182"/>
      <c r="L7" s="183"/>
      <c r="M7" s="189" t="s">
        <v>6</v>
      </c>
      <c r="N7" s="167"/>
      <c r="O7" s="167"/>
      <c r="P7" s="167"/>
      <c r="Q7" s="167"/>
      <c r="R7" s="167"/>
      <c r="S7" s="167" t="s">
        <v>7</v>
      </c>
      <c r="T7" s="167"/>
      <c r="U7" s="167"/>
      <c r="V7" s="167"/>
      <c r="W7" s="167"/>
      <c r="X7" s="167"/>
      <c r="Y7" s="167" t="s">
        <v>8</v>
      </c>
      <c r="Z7" s="167"/>
      <c r="AA7" s="167"/>
      <c r="AB7" s="167"/>
      <c r="AC7" s="167"/>
      <c r="AD7" s="167"/>
      <c r="AE7" s="167" t="s">
        <v>9</v>
      </c>
      <c r="AF7" s="167"/>
      <c r="AG7" s="167"/>
      <c r="AH7" s="167"/>
      <c r="AI7" s="167"/>
      <c r="AJ7" s="167"/>
      <c r="AK7" s="167" t="s">
        <v>10</v>
      </c>
      <c r="AL7" s="167"/>
      <c r="AM7" s="167"/>
      <c r="AN7" s="167"/>
      <c r="AO7" s="167"/>
      <c r="AP7" s="167"/>
      <c r="AQ7" s="167" t="s">
        <v>11</v>
      </c>
      <c r="AR7" s="167"/>
      <c r="AS7" s="167"/>
      <c r="AT7" s="167"/>
      <c r="AU7" s="167"/>
      <c r="AV7" s="168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4"/>
    </row>
    <row r="8" spans="2:60" ht="90.75" customHeight="1" thickBot="1">
      <c r="B8" s="176"/>
      <c r="C8" s="177"/>
      <c r="D8" s="176"/>
      <c r="E8" s="171"/>
      <c r="F8" s="75" t="s">
        <v>33</v>
      </c>
      <c r="G8" s="84" t="s">
        <v>28</v>
      </c>
      <c r="H8" s="84" t="s">
        <v>29</v>
      </c>
      <c r="I8" s="84" t="s">
        <v>30</v>
      </c>
      <c r="J8" s="84" t="s">
        <v>31</v>
      </c>
      <c r="K8" s="85" t="s">
        <v>32</v>
      </c>
      <c r="L8" s="77" t="s">
        <v>4</v>
      </c>
      <c r="M8" s="95" t="s">
        <v>28</v>
      </c>
      <c r="N8" s="84" t="s">
        <v>29</v>
      </c>
      <c r="O8" s="84" t="s">
        <v>30</v>
      </c>
      <c r="P8" s="84" t="s">
        <v>31</v>
      </c>
      <c r="Q8" s="85" t="s">
        <v>32</v>
      </c>
      <c r="R8" s="77" t="s">
        <v>4</v>
      </c>
      <c r="S8" s="95" t="s">
        <v>28</v>
      </c>
      <c r="T8" s="84" t="s">
        <v>29</v>
      </c>
      <c r="U8" s="84" t="s">
        <v>30</v>
      </c>
      <c r="V8" s="84" t="s">
        <v>31</v>
      </c>
      <c r="W8" s="85" t="s">
        <v>32</v>
      </c>
      <c r="X8" s="77" t="s">
        <v>4</v>
      </c>
      <c r="Y8" s="95" t="s">
        <v>28</v>
      </c>
      <c r="Z8" s="84" t="s">
        <v>29</v>
      </c>
      <c r="AA8" s="84" t="s">
        <v>30</v>
      </c>
      <c r="AB8" s="84" t="s">
        <v>31</v>
      </c>
      <c r="AC8" s="85" t="s">
        <v>32</v>
      </c>
      <c r="AD8" s="77" t="s">
        <v>4</v>
      </c>
      <c r="AE8" s="95" t="s">
        <v>28</v>
      </c>
      <c r="AF8" s="84" t="s">
        <v>29</v>
      </c>
      <c r="AG8" s="84" t="s">
        <v>30</v>
      </c>
      <c r="AH8" s="84" t="s">
        <v>31</v>
      </c>
      <c r="AI8" s="85" t="s">
        <v>32</v>
      </c>
      <c r="AJ8" s="77" t="s">
        <v>4</v>
      </c>
      <c r="AK8" s="95" t="s">
        <v>28</v>
      </c>
      <c r="AL8" s="84" t="s">
        <v>29</v>
      </c>
      <c r="AM8" s="84" t="s">
        <v>30</v>
      </c>
      <c r="AN8" s="84" t="s">
        <v>31</v>
      </c>
      <c r="AO8" s="85" t="s">
        <v>32</v>
      </c>
      <c r="AP8" s="77" t="s">
        <v>4</v>
      </c>
      <c r="AQ8" s="95" t="s">
        <v>28</v>
      </c>
      <c r="AR8" s="84" t="s">
        <v>29</v>
      </c>
      <c r="AS8" s="84" t="s">
        <v>30</v>
      </c>
      <c r="AT8" s="84" t="s">
        <v>31</v>
      </c>
      <c r="AU8" s="85" t="s">
        <v>32</v>
      </c>
      <c r="AV8" s="76" t="s">
        <v>4</v>
      </c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4"/>
    </row>
    <row r="9" spans="2:60" ht="15.75" thickBot="1">
      <c r="B9" s="187" t="s">
        <v>12</v>
      </c>
      <c r="C9" s="188"/>
      <c r="D9" s="188"/>
      <c r="E9" s="64"/>
      <c r="F9" s="68">
        <f>SUM(G9:K9)</f>
        <v>225</v>
      </c>
      <c r="G9" s="68">
        <f>SUM(M9,S9,Y9,AE9,AK9,AQ9)</f>
        <v>100</v>
      </c>
      <c r="H9" s="68">
        <f>SUM(N9,T9,Z9,AF9,AL9,AR9)</f>
        <v>105</v>
      </c>
      <c r="I9" s="68">
        <f>SUM(O9,U9,AA9,AG9,AM9,AS9)</f>
        <v>0</v>
      </c>
      <c r="J9" s="68">
        <f>SUM(P9,V9,AB9,AH9,AN9,AT9)</f>
        <v>20</v>
      </c>
      <c r="K9" s="68">
        <f>SUM(Q9,W9,AC9,AI9,AO9,AU9)</f>
        <v>0</v>
      </c>
      <c r="L9" s="68">
        <f>SUM(R9,X9,AD9,AJ9,AP9,AV9)</f>
        <v>38</v>
      </c>
      <c r="M9" s="69">
        <f>SUM(M10:M21)</f>
        <v>70</v>
      </c>
      <c r="N9" s="69">
        <f aca="true" t="shared" si="0" ref="N9:S9">SUM(N10:N21)</f>
        <v>75</v>
      </c>
      <c r="O9" s="69">
        <f t="shared" si="0"/>
        <v>0</v>
      </c>
      <c r="P9" s="69">
        <f t="shared" si="0"/>
        <v>0</v>
      </c>
      <c r="Q9" s="69">
        <f t="shared" si="0"/>
        <v>0</v>
      </c>
      <c r="R9" s="69">
        <f t="shared" si="0"/>
        <v>24</v>
      </c>
      <c r="S9" s="69">
        <f t="shared" si="0"/>
        <v>30</v>
      </c>
      <c r="T9" s="69">
        <f>SUM(T10:T21)</f>
        <v>30</v>
      </c>
      <c r="U9" s="69">
        <f>SUM(U10:U21)</f>
        <v>0</v>
      </c>
      <c r="V9" s="69">
        <f>SUM(V10:V21)</f>
        <v>20</v>
      </c>
      <c r="W9" s="69">
        <f>SUM(W10:W21)</f>
        <v>0</v>
      </c>
      <c r="X9" s="69">
        <f>SUM(X10:X21)</f>
        <v>14</v>
      </c>
      <c r="Y9" s="69">
        <f>SUM(Y10:Y21)</f>
        <v>0</v>
      </c>
      <c r="Z9" s="69">
        <f>SUM(Z10:Z21)</f>
        <v>0</v>
      </c>
      <c r="AA9" s="69">
        <f>SUM(AA10:AA21)</f>
        <v>0</v>
      </c>
      <c r="AB9" s="69">
        <f>SUM(AB10:AB21)</f>
        <v>0</v>
      </c>
      <c r="AC9" s="69">
        <f>SUM(AC10:AC21)</f>
        <v>0</v>
      </c>
      <c r="AD9" s="69">
        <f>SUM(AD10:AD21)</f>
        <v>0</v>
      </c>
      <c r="AE9" s="69">
        <f>SUM(AE10:AE21)</f>
        <v>0</v>
      </c>
      <c r="AF9" s="69">
        <f>SUM(AF10:AF21)</f>
        <v>0</v>
      </c>
      <c r="AG9" s="69">
        <f>SUM(AG10:AG21)</f>
        <v>0</v>
      </c>
      <c r="AH9" s="69">
        <f>SUM(AH10:AH21)</f>
        <v>0</v>
      </c>
      <c r="AI9" s="69">
        <f>SUM(AI10:AI21)</f>
        <v>0</v>
      </c>
      <c r="AJ9" s="69">
        <f>SUM(AJ10:AJ21)</f>
        <v>0</v>
      </c>
      <c r="AK9" s="69">
        <f>SUM(AK10:AK21)</f>
        <v>0</v>
      </c>
      <c r="AL9" s="69">
        <f>SUM(AL10:AL21)</f>
        <v>0</v>
      </c>
      <c r="AM9" s="69">
        <f>SUM(AM10:AM21)</f>
        <v>0</v>
      </c>
      <c r="AN9" s="69">
        <f>SUM(AN10:AN21)</f>
        <v>0</v>
      </c>
      <c r="AO9" s="69">
        <f>SUM(AO10:AO21)</f>
        <v>0</v>
      </c>
      <c r="AP9" s="69">
        <f>SUM(AP10:AP21)</f>
        <v>0</v>
      </c>
      <c r="AQ9" s="69">
        <f>SUM(AQ10:AQ21)</f>
        <v>0</v>
      </c>
      <c r="AR9" s="69">
        <f>SUM(AR10:AR21)</f>
        <v>0</v>
      </c>
      <c r="AS9" s="69">
        <f>SUM(AS10:AS21)</f>
        <v>0</v>
      </c>
      <c r="AT9" s="69">
        <f>SUM(AT10:AT21)</f>
        <v>0</v>
      </c>
      <c r="AU9" s="69">
        <f>SUM(AU10:AU21)</f>
        <v>0</v>
      </c>
      <c r="AV9" s="69">
        <f>SUM(AV10:AV21)</f>
        <v>0</v>
      </c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60"/>
    </row>
    <row r="10" spans="2:60" s="43" customFormat="1" ht="15">
      <c r="B10" s="165"/>
      <c r="C10" s="166"/>
      <c r="D10" s="48" t="s">
        <v>48</v>
      </c>
      <c r="E10" s="40" t="s">
        <v>105</v>
      </c>
      <c r="F10" s="40">
        <f>SUM(G10:K10)</f>
        <v>20</v>
      </c>
      <c r="G10" s="40">
        <f>SUM(M10,S10,Y10,AE10,AK10,AQ10)</f>
        <v>10</v>
      </c>
      <c r="H10" s="40">
        <f>SUM(N10,T10,Z10,AF10,AL10,AR10)</f>
        <v>10</v>
      </c>
      <c r="I10" s="40">
        <f>SUM(O10,U10,AA10,AG10,AM10,AS10)</f>
        <v>0</v>
      </c>
      <c r="J10" s="40">
        <f>SUM(P10,V10,AB10,AH10,AN10,AT10)</f>
        <v>0</v>
      </c>
      <c r="K10" s="40">
        <f>SUM(Q10,W10,AC10,AI10,AO10,AU10)</f>
        <v>0</v>
      </c>
      <c r="L10" s="49">
        <f>SUM(R10,X10,AD10,AJ10,AP10,AV10)</f>
        <v>4</v>
      </c>
      <c r="M10" s="50">
        <v>10</v>
      </c>
      <c r="N10" s="40">
        <v>10</v>
      </c>
      <c r="O10" s="40"/>
      <c r="P10" s="40"/>
      <c r="Q10" s="40"/>
      <c r="R10" s="49">
        <v>4</v>
      </c>
      <c r="S10" s="50"/>
      <c r="T10" s="40"/>
      <c r="U10" s="40"/>
      <c r="V10" s="40"/>
      <c r="W10" s="40"/>
      <c r="X10" s="97"/>
      <c r="Y10" s="50"/>
      <c r="Z10" s="40"/>
      <c r="AA10" s="40"/>
      <c r="AB10" s="40"/>
      <c r="AC10" s="40"/>
      <c r="AD10" s="49"/>
      <c r="AE10" s="50"/>
      <c r="AF10" s="40"/>
      <c r="AG10" s="40"/>
      <c r="AH10" s="40"/>
      <c r="AI10" s="40"/>
      <c r="AJ10" s="49"/>
      <c r="AK10" s="50"/>
      <c r="AL10" s="40"/>
      <c r="AM10" s="40"/>
      <c r="AN10" s="40"/>
      <c r="AO10" s="40"/>
      <c r="AP10" s="49"/>
      <c r="AQ10" s="50"/>
      <c r="AR10" s="40"/>
      <c r="AS10" s="40"/>
      <c r="AT10" s="40"/>
      <c r="AU10" s="40"/>
      <c r="AV10" s="41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6"/>
    </row>
    <row r="11" spans="2:60" ht="15">
      <c r="B11" s="154"/>
      <c r="C11" s="155"/>
      <c r="D11" s="9" t="s">
        <v>49</v>
      </c>
      <c r="E11" s="1" t="s">
        <v>35</v>
      </c>
      <c r="F11" s="66">
        <f aca="true" t="shared" si="1" ref="F11:F73">SUM(G11:K11)</f>
        <v>20</v>
      </c>
      <c r="G11" s="66">
        <f aca="true" t="shared" si="2" ref="G11:G73">SUM(M11,S11,Y11,AE11,AK11,AQ11)</f>
        <v>10</v>
      </c>
      <c r="H11" s="66">
        <f aca="true" t="shared" si="3" ref="H11:H73">SUM(N11,T11,Z11,AF11,AL11,AR11)</f>
        <v>10</v>
      </c>
      <c r="I11" s="66">
        <f aca="true" t="shared" si="4" ref="I11:I73">SUM(O11,U11,AA11,AG11,AM11,AS11)</f>
        <v>0</v>
      </c>
      <c r="J11" s="66">
        <f>SUM(P11,V11,AB11,AH11,AN11,AT11)</f>
        <v>0</v>
      </c>
      <c r="K11" s="66">
        <f aca="true" t="shared" si="5" ref="K11:K73">SUM(Q11,W11,AC11,AI11,AO11,AU11)</f>
        <v>0</v>
      </c>
      <c r="L11" s="13">
        <f aca="true" t="shared" si="6" ref="L11:L16">SUM(R11,X11,AD11,AJ11,AP11,AV11)</f>
        <v>2</v>
      </c>
      <c r="M11" s="12">
        <v>10</v>
      </c>
      <c r="N11" s="1">
        <v>10</v>
      </c>
      <c r="O11" s="1"/>
      <c r="P11" s="1"/>
      <c r="Q11" s="1"/>
      <c r="R11" s="13">
        <v>2</v>
      </c>
      <c r="S11" s="12"/>
      <c r="T11" s="1"/>
      <c r="U11" s="1"/>
      <c r="V11" s="1"/>
      <c r="W11" s="1"/>
      <c r="X11" s="13"/>
      <c r="Y11" s="12"/>
      <c r="Z11" s="1"/>
      <c r="AA11" s="1"/>
      <c r="AB11" s="1"/>
      <c r="AC11" s="1"/>
      <c r="AD11" s="13"/>
      <c r="AE11" s="12"/>
      <c r="AF11" s="1"/>
      <c r="AG11" s="1"/>
      <c r="AH11" s="1"/>
      <c r="AI11" s="1"/>
      <c r="AJ11" s="13"/>
      <c r="AK11" s="12"/>
      <c r="AL11" s="1"/>
      <c r="AM11" s="1"/>
      <c r="AN11" s="1"/>
      <c r="AO11" s="1"/>
      <c r="AP11" s="13"/>
      <c r="AQ11" s="12"/>
      <c r="AR11" s="1"/>
      <c r="AS11" s="1"/>
      <c r="AT11" s="1"/>
      <c r="AU11" s="1"/>
      <c r="AV11" s="1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4"/>
    </row>
    <row r="12" spans="2:60" s="43" customFormat="1" ht="15">
      <c r="B12" s="150"/>
      <c r="C12" s="151"/>
      <c r="D12" s="51" t="s">
        <v>50</v>
      </c>
      <c r="E12" s="45" t="s">
        <v>105</v>
      </c>
      <c r="F12" s="40">
        <f t="shared" si="1"/>
        <v>20</v>
      </c>
      <c r="G12" s="40">
        <f t="shared" si="2"/>
        <v>10</v>
      </c>
      <c r="H12" s="40">
        <f t="shared" si="3"/>
        <v>10</v>
      </c>
      <c r="I12" s="40">
        <f t="shared" si="4"/>
        <v>0</v>
      </c>
      <c r="J12" s="40">
        <f>SUM(P12,V12,AB12,AH12,AN12,AT12)</f>
        <v>0</v>
      </c>
      <c r="K12" s="40">
        <f t="shared" si="5"/>
        <v>0</v>
      </c>
      <c r="L12" s="46">
        <f t="shared" si="6"/>
        <v>5</v>
      </c>
      <c r="M12" s="47">
        <v>10</v>
      </c>
      <c r="N12" s="45">
        <v>10</v>
      </c>
      <c r="O12" s="45"/>
      <c r="P12" s="45"/>
      <c r="Q12" s="45"/>
      <c r="R12" s="46">
        <v>5</v>
      </c>
      <c r="S12" s="47"/>
      <c r="T12" s="45"/>
      <c r="U12" s="45"/>
      <c r="V12" s="45"/>
      <c r="W12" s="45"/>
      <c r="X12" s="96"/>
      <c r="Y12" s="47"/>
      <c r="Z12" s="45"/>
      <c r="AA12" s="45"/>
      <c r="AB12" s="45"/>
      <c r="AC12" s="45"/>
      <c r="AD12" s="46"/>
      <c r="AE12" s="47"/>
      <c r="AF12" s="45"/>
      <c r="AG12" s="45"/>
      <c r="AH12" s="45"/>
      <c r="AI12" s="45"/>
      <c r="AJ12" s="46"/>
      <c r="AK12" s="47"/>
      <c r="AL12" s="45"/>
      <c r="AM12" s="45"/>
      <c r="AN12" s="45"/>
      <c r="AO12" s="45"/>
      <c r="AP12" s="46"/>
      <c r="AQ12" s="47"/>
      <c r="AR12" s="45"/>
      <c r="AS12" s="45"/>
      <c r="AT12" s="45"/>
      <c r="AU12" s="45"/>
      <c r="AV12" s="46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6"/>
    </row>
    <row r="13" spans="2:60" ht="15">
      <c r="B13" s="154"/>
      <c r="C13" s="155"/>
      <c r="D13" s="9" t="s">
        <v>26</v>
      </c>
      <c r="E13" s="1" t="s">
        <v>105</v>
      </c>
      <c r="F13" s="66">
        <f t="shared" si="1"/>
        <v>25</v>
      </c>
      <c r="G13" s="66">
        <f t="shared" si="2"/>
        <v>10</v>
      </c>
      <c r="H13" s="66">
        <f t="shared" si="3"/>
        <v>15</v>
      </c>
      <c r="I13" s="66">
        <f t="shared" si="4"/>
        <v>0</v>
      </c>
      <c r="J13" s="66">
        <f>SUM(P13,V13,AB13,AH13,AN13,AT13)</f>
        <v>0</v>
      </c>
      <c r="K13" s="66">
        <f t="shared" si="5"/>
        <v>0</v>
      </c>
      <c r="L13" s="13">
        <f t="shared" si="6"/>
        <v>5</v>
      </c>
      <c r="M13" s="12">
        <v>10</v>
      </c>
      <c r="N13" s="1">
        <v>15</v>
      </c>
      <c r="O13" s="1"/>
      <c r="P13" s="1"/>
      <c r="Q13" s="1"/>
      <c r="R13" s="13">
        <v>5</v>
      </c>
      <c r="S13" s="12"/>
      <c r="T13" s="1"/>
      <c r="U13" s="1"/>
      <c r="V13" s="1"/>
      <c r="W13" s="1"/>
      <c r="X13" s="13"/>
      <c r="Y13" s="12"/>
      <c r="Z13" s="1"/>
      <c r="AA13" s="1"/>
      <c r="AB13" s="1"/>
      <c r="AC13" s="1"/>
      <c r="AD13" s="13"/>
      <c r="AE13" s="12"/>
      <c r="AF13" s="1"/>
      <c r="AG13" s="1"/>
      <c r="AH13" s="1"/>
      <c r="AI13" s="1"/>
      <c r="AJ13" s="13"/>
      <c r="AK13" s="12"/>
      <c r="AL13" s="1"/>
      <c r="AM13" s="1"/>
      <c r="AN13" s="1"/>
      <c r="AO13" s="1"/>
      <c r="AP13" s="13"/>
      <c r="AQ13" s="12"/>
      <c r="AR13" s="1"/>
      <c r="AS13" s="1"/>
      <c r="AT13" s="1"/>
      <c r="AU13" s="1"/>
      <c r="AV13" s="1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4"/>
    </row>
    <row r="14" spans="2:60" s="43" customFormat="1" ht="15">
      <c r="B14" s="150"/>
      <c r="C14" s="151"/>
      <c r="D14" s="51" t="s">
        <v>51</v>
      </c>
      <c r="E14" s="45" t="s">
        <v>105</v>
      </c>
      <c r="F14" s="40">
        <f t="shared" si="1"/>
        <v>20</v>
      </c>
      <c r="G14" s="40">
        <f t="shared" si="2"/>
        <v>10</v>
      </c>
      <c r="H14" s="40">
        <f t="shared" si="3"/>
        <v>10</v>
      </c>
      <c r="I14" s="40">
        <f t="shared" si="4"/>
        <v>0</v>
      </c>
      <c r="J14" s="40">
        <f>SUM(P14,V14,AB14,AH14,AN14,AT14)</f>
        <v>0</v>
      </c>
      <c r="K14" s="40">
        <f t="shared" si="5"/>
        <v>0</v>
      </c>
      <c r="L14" s="46">
        <f t="shared" si="6"/>
        <v>4</v>
      </c>
      <c r="M14" s="47">
        <v>10</v>
      </c>
      <c r="N14" s="45">
        <v>10</v>
      </c>
      <c r="O14" s="45"/>
      <c r="P14" s="45"/>
      <c r="Q14" s="45"/>
      <c r="R14" s="46">
        <v>4</v>
      </c>
      <c r="S14" s="47"/>
      <c r="T14" s="45"/>
      <c r="U14" s="45"/>
      <c r="V14" s="45"/>
      <c r="W14" s="45"/>
      <c r="X14" s="46"/>
      <c r="Y14" s="47"/>
      <c r="Z14" s="45"/>
      <c r="AA14" s="45"/>
      <c r="AB14" s="45"/>
      <c r="AC14" s="45"/>
      <c r="AD14" s="46"/>
      <c r="AE14" s="47"/>
      <c r="AF14" s="45"/>
      <c r="AG14" s="45"/>
      <c r="AH14" s="45"/>
      <c r="AI14" s="45"/>
      <c r="AJ14" s="46"/>
      <c r="AK14" s="47"/>
      <c r="AL14" s="45"/>
      <c r="AM14" s="45"/>
      <c r="AN14" s="45"/>
      <c r="AO14" s="45"/>
      <c r="AP14" s="46"/>
      <c r="AQ14" s="47"/>
      <c r="AR14" s="45"/>
      <c r="AS14" s="45"/>
      <c r="AT14" s="45"/>
      <c r="AU14" s="45"/>
      <c r="AV14" s="46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6"/>
    </row>
    <row r="15" spans="2:60" ht="15">
      <c r="B15" s="154"/>
      <c r="C15" s="155"/>
      <c r="D15" s="9" t="s">
        <v>43</v>
      </c>
      <c r="E15" s="4" t="s">
        <v>35</v>
      </c>
      <c r="F15" s="66">
        <f t="shared" si="1"/>
        <v>20</v>
      </c>
      <c r="G15" s="66">
        <f t="shared" si="2"/>
        <v>10</v>
      </c>
      <c r="H15" s="66">
        <f t="shared" si="3"/>
        <v>10</v>
      </c>
      <c r="I15" s="66">
        <f t="shared" si="4"/>
        <v>0</v>
      </c>
      <c r="J15" s="66">
        <f>SUM(P15,V15,AB15,AH15,AN15,AT15)</f>
        <v>0</v>
      </c>
      <c r="K15" s="66">
        <f t="shared" si="5"/>
        <v>0</v>
      </c>
      <c r="L15" s="13">
        <f t="shared" si="6"/>
        <v>2</v>
      </c>
      <c r="M15" s="12">
        <v>10</v>
      </c>
      <c r="N15" s="1">
        <v>10</v>
      </c>
      <c r="O15" s="1"/>
      <c r="P15" s="1"/>
      <c r="Q15" s="1"/>
      <c r="R15" s="13">
        <v>2</v>
      </c>
      <c r="S15" s="12"/>
      <c r="T15" s="1"/>
      <c r="U15" s="1"/>
      <c r="V15" s="1"/>
      <c r="W15" s="1"/>
      <c r="X15" s="13"/>
      <c r="Y15" s="12"/>
      <c r="Z15" s="1"/>
      <c r="AA15" s="1"/>
      <c r="AB15" s="1"/>
      <c r="AC15" s="1"/>
      <c r="AD15" s="13"/>
      <c r="AE15" s="12"/>
      <c r="AF15" s="1"/>
      <c r="AG15" s="1"/>
      <c r="AH15" s="1"/>
      <c r="AI15" s="1"/>
      <c r="AJ15" s="13"/>
      <c r="AK15" s="12"/>
      <c r="AL15" s="1"/>
      <c r="AM15" s="1"/>
      <c r="AN15" s="1"/>
      <c r="AO15" s="1"/>
      <c r="AP15" s="13"/>
      <c r="AQ15" s="12"/>
      <c r="AR15" s="1"/>
      <c r="AS15" s="1"/>
      <c r="AT15" s="1"/>
      <c r="AU15" s="1"/>
      <c r="AV15" s="1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4"/>
    </row>
    <row r="16" spans="2:60" s="43" customFormat="1" ht="15">
      <c r="B16" s="150"/>
      <c r="C16" s="151"/>
      <c r="D16" s="51" t="s">
        <v>53</v>
      </c>
      <c r="E16" s="45" t="s">
        <v>35</v>
      </c>
      <c r="F16" s="40">
        <f t="shared" si="1"/>
        <v>20</v>
      </c>
      <c r="G16" s="40">
        <f t="shared" si="2"/>
        <v>10</v>
      </c>
      <c r="H16" s="40">
        <f t="shared" si="3"/>
        <v>10</v>
      </c>
      <c r="I16" s="40">
        <f t="shared" si="4"/>
        <v>0</v>
      </c>
      <c r="J16" s="40">
        <f>SUM(P16,V16,AB16,AH16,AN16,AT16)</f>
        <v>0</v>
      </c>
      <c r="K16" s="40">
        <f t="shared" si="5"/>
        <v>0</v>
      </c>
      <c r="L16" s="46">
        <f t="shared" si="6"/>
        <v>2</v>
      </c>
      <c r="M16" s="47">
        <v>10</v>
      </c>
      <c r="N16" s="45">
        <v>10</v>
      </c>
      <c r="O16" s="45"/>
      <c r="P16" s="45"/>
      <c r="Q16" s="45"/>
      <c r="R16" s="46">
        <v>2</v>
      </c>
      <c r="S16" s="47"/>
      <c r="T16" s="45"/>
      <c r="U16" s="45"/>
      <c r="V16" s="45"/>
      <c r="W16" s="45"/>
      <c r="X16" s="98"/>
      <c r="Y16" s="47"/>
      <c r="Z16" s="45"/>
      <c r="AA16" s="45"/>
      <c r="AB16" s="45"/>
      <c r="AC16" s="45"/>
      <c r="AD16" s="46"/>
      <c r="AE16" s="47"/>
      <c r="AF16" s="45"/>
      <c r="AG16" s="45"/>
      <c r="AH16" s="45"/>
      <c r="AI16" s="45"/>
      <c r="AJ16" s="46"/>
      <c r="AK16" s="47"/>
      <c r="AL16" s="45"/>
      <c r="AM16" s="45"/>
      <c r="AN16" s="45"/>
      <c r="AO16" s="45"/>
      <c r="AP16" s="46"/>
      <c r="AQ16" s="47"/>
      <c r="AR16" s="45"/>
      <c r="AS16" s="45"/>
      <c r="AT16" s="45"/>
      <c r="AU16" s="45"/>
      <c r="AV16" s="46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6"/>
    </row>
    <row r="17" spans="2:60" ht="15">
      <c r="B17" s="154"/>
      <c r="C17" s="155"/>
      <c r="D17" s="32" t="s">
        <v>42</v>
      </c>
      <c r="E17" s="33" t="s">
        <v>35</v>
      </c>
      <c r="F17" s="66">
        <f t="shared" si="1"/>
        <v>20</v>
      </c>
      <c r="G17" s="66">
        <f t="shared" si="2"/>
        <v>10</v>
      </c>
      <c r="H17" s="66">
        <f t="shared" si="3"/>
        <v>10</v>
      </c>
      <c r="I17" s="66">
        <f t="shared" si="4"/>
        <v>0</v>
      </c>
      <c r="J17" s="66">
        <f>SUM(P17,V17,AB17,AH17,AN17,AT17)</f>
        <v>0</v>
      </c>
      <c r="K17" s="66">
        <f t="shared" si="5"/>
        <v>0</v>
      </c>
      <c r="L17" s="34">
        <f aca="true" t="shared" si="7" ref="L17:L74">SUM(R17,X17,AD17,AJ17,AP17,AV17)</f>
        <v>3</v>
      </c>
      <c r="M17" s="12"/>
      <c r="N17" s="1"/>
      <c r="O17" s="1"/>
      <c r="P17" s="1"/>
      <c r="Q17" s="1"/>
      <c r="R17" s="13"/>
      <c r="S17" s="12">
        <v>10</v>
      </c>
      <c r="T17" s="1">
        <v>10</v>
      </c>
      <c r="U17" s="1"/>
      <c r="V17" s="1"/>
      <c r="W17" s="1"/>
      <c r="X17" s="13">
        <v>3</v>
      </c>
      <c r="Y17" s="12"/>
      <c r="Z17" s="1"/>
      <c r="AA17" s="1"/>
      <c r="AB17" s="1"/>
      <c r="AC17" s="1"/>
      <c r="AD17" s="13"/>
      <c r="AE17" s="12"/>
      <c r="AF17" s="1"/>
      <c r="AG17" s="1"/>
      <c r="AH17" s="1"/>
      <c r="AI17" s="1"/>
      <c r="AJ17" s="13"/>
      <c r="AK17" s="12"/>
      <c r="AL17" s="1"/>
      <c r="AM17" s="1"/>
      <c r="AN17" s="1"/>
      <c r="AO17" s="1"/>
      <c r="AP17" s="13"/>
      <c r="AQ17" s="12"/>
      <c r="AR17" s="1"/>
      <c r="AS17" s="1"/>
      <c r="AT17" s="1"/>
      <c r="AU17" s="1"/>
      <c r="AV17" s="1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4"/>
    </row>
    <row r="18" spans="1:60" s="43" customFormat="1" ht="15">
      <c r="A18"/>
      <c r="B18" s="81"/>
      <c r="C18" s="82"/>
      <c r="D18" s="51" t="s">
        <v>41</v>
      </c>
      <c r="E18" s="45" t="s">
        <v>35</v>
      </c>
      <c r="F18" s="40">
        <f t="shared" si="1"/>
        <v>20</v>
      </c>
      <c r="G18" s="40">
        <f t="shared" si="2"/>
        <v>10</v>
      </c>
      <c r="H18" s="40">
        <f t="shared" si="3"/>
        <v>10</v>
      </c>
      <c r="I18" s="40">
        <f t="shared" si="4"/>
        <v>0</v>
      </c>
      <c r="J18" s="40">
        <f>SUM(P18,V18,AB18,AH18,AN18,AT18)</f>
        <v>0</v>
      </c>
      <c r="K18" s="40">
        <f t="shared" si="5"/>
        <v>0</v>
      </c>
      <c r="L18" s="46">
        <f t="shared" si="7"/>
        <v>3</v>
      </c>
      <c r="M18" s="47"/>
      <c r="N18" s="45"/>
      <c r="O18" s="45"/>
      <c r="P18" s="45"/>
      <c r="Q18" s="45"/>
      <c r="R18" s="46"/>
      <c r="S18" s="47">
        <v>10</v>
      </c>
      <c r="T18" s="45">
        <v>10</v>
      </c>
      <c r="U18" s="45"/>
      <c r="V18" s="45"/>
      <c r="W18" s="45"/>
      <c r="X18" s="46">
        <v>3</v>
      </c>
      <c r="Y18" s="47"/>
      <c r="Z18" s="45"/>
      <c r="AA18" s="45"/>
      <c r="AB18" s="45"/>
      <c r="AC18" s="45"/>
      <c r="AD18" s="46"/>
      <c r="AE18" s="47"/>
      <c r="AF18" s="45"/>
      <c r="AG18" s="45"/>
      <c r="AH18" s="45"/>
      <c r="AI18" s="45"/>
      <c r="AJ18" s="46"/>
      <c r="AK18" s="47"/>
      <c r="AL18" s="45"/>
      <c r="AM18" s="45"/>
      <c r="AN18" s="45"/>
      <c r="AO18" s="45"/>
      <c r="AP18" s="46"/>
      <c r="AQ18" s="47"/>
      <c r="AR18" s="45"/>
      <c r="AS18" s="45"/>
      <c r="AT18" s="45"/>
      <c r="AU18" s="45"/>
      <c r="AV18" s="46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6"/>
    </row>
    <row r="19" spans="2:60" ht="15">
      <c r="B19" s="79"/>
      <c r="C19" s="80"/>
      <c r="D19" s="32" t="s">
        <v>57</v>
      </c>
      <c r="E19" s="33" t="s">
        <v>105</v>
      </c>
      <c r="F19" s="66">
        <f t="shared" si="1"/>
        <v>20</v>
      </c>
      <c r="G19" s="66">
        <f t="shared" si="2"/>
        <v>10</v>
      </c>
      <c r="H19" s="66">
        <f t="shared" si="3"/>
        <v>10</v>
      </c>
      <c r="I19" s="66">
        <f t="shared" si="4"/>
        <v>0</v>
      </c>
      <c r="J19" s="66">
        <f>SUM(P19,V19,AB19,AH19,AN19,AT19)</f>
        <v>0</v>
      </c>
      <c r="K19" s="66">
        <f t="shared" si="5"/>
        <v>0</v>
      </c>
      <c r="L19" s="34">
        <f t="shared" si="7"/>
        <v>4</v>
      </c>
      <c r="M19" s="12"/>
      <c r="N19" s="1"/>
      <c r="O19" s="1"/>
      <c r="P19" s="1"/>
      <c r="Q19" s="1"/>
      <c r="R19" s="13"/>
      <c r="S19" s="12">
        <v>10</v>
      </c>
      <c r="T19" s="1">
        <v>10</v>
      </c>
      <c r="U19" s="1"/>
      <c r="V19" s="1"/>
      <c r="W19" s="1"/>
      <c r="X19" s="13">
        <v>4</v>
      </c>
      <c r="Y19" s="12"/>
      <c r="Z19" s="1"/>
      <c r="AA19" s="1"/>
      <c r="AB19" s="1"/>
      <c r="AC19" s="1"/>
      <c r="AD19" s="13"/>
      <c r="AE19" s="12"/>
      <c r="AF19" s="1"/>
      <c r="AG19" s="1"/>
      <c r="AH19" s="1"/>
      <c r="AI19" s="1"/>
      <c r="AJ19" s="13"/>
      <c r="AK19" s="12"/>
      <c r="AL19" s="1"/>
      <c r="AM19" s="1"/>
      <c r="AN19" s="1"/>
      <c r="AO19" s="1"/>
      <c r="AP19" s="13"/>
      <c r="AQ19" s="12"/>
      <c r="AR19" s="1"/>
      <c r="AS19" s="1"/>
      <c r="AT19" s="1"/>
      <c r="AU19" s="1"/>
      <c r="AV19" s="1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4"/>
    </row>
    <row r="20" spans="1:60" s="43" customFormat="1" ht="15">
      <c r="A20"/>
      <c r="B20" s="81"/>
      <c r="C20" s="82"/>
      <c r="D20" s="51" t="s">
        <v>58</v>
      </c>
      <c r="E20" s="45" t="s">
        <v>35</v>
      </c>
      <c r="F20" s="40">
        <f t="shared" si="1"/>
        <v>10</v>
      </c>
      <c r="G20" s="40">
        <f t="shared" si="2"/>
        <v>0</v>
      </c>
      <c r="H20" s="40">
        <f t="shared" si="3"/>
        <v>0</v>
      </c>
      <c r="I20" s="40">
        <f t="shared" si="4"/>
        <v>0</v>
      </c>
      <c r="J20" s="40">
        <f>SUM(P20,V20,AB20,AH20,AN20,AT20)</f>
        <v>10</v>
      </c>
      <c r="K20" s="40">
        <f t="shared" si="5"/>
        <v>0</v>
      </c>
      <c r="L20" s="46">
        <f t="shared" si="7"/>
        <v>2</v>
      </c>
      <c r="M20" s="47"/>
      <c r="N20" s="45"/>
      <c r="O20" s="45"/>
      <c r="P20" s="45"/>
      <c r="Q20" s="45"/>
      <c r="R20" s="46"/>
      <c r="S20" s="47"/>
      <c r="T20" s="45"/>
      <c r="U20" s="45"/>
      <c r="V20" s="45">
        <v>10</v>
      </c>
      <c r="W20" s="45"/>
      <c r="X20" s="46">
        <v>2</v>
      </c>
      <c r="Y20" s="47"/>
      <c r="Z20" s="45"/>
      <c r="AA20" s="45"/>
      <c r="AB20" s="45"/>
      <c r="AC20" s="45"/>
      <c r="AD20" s="46"/>
      <c r="AE20" s="47"/>
      <c r="AF20" s="45"/>
      <c r="AG20" s="45"/>
      <c r="AH20" s="45"/>
      <c r="AI20" s="45"/>
      <c r="AJ20" s="46"/>
      <c r="AK20" s="47"/>
      <c r="AL20" s="45"/>
      <c r="AM20" s="45"/>
      <c r="AN20" s="45"/>
      <c r="AO20" s="45"/>
      <c r="AP20" s="46"/>
      <c r="AQ20" s="47"/>
      <c r="AR20" s="45"/>
      <c r="AS20" s="45"/>
      <c r="AT20" s="45"/>
      <c r="AU20" s="45"/>
      <c r="AV20" s="46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6"/>
    </row>
    <row r="21" spans="2:60" ht="15">
      <c r="B21" s="79"/>
      <c r="C21" s="80"/>
      <c r="D21" s="32" t="s">
        <v>59</v>
      </c>
      <c r="E21" s="33" t="s">
        <v>35</v>
      </c>
      <c r="F21" s="66">
        <f t="shared" si="1"/>
        <v>10</v>
      </c>
      <c r="G21" s="66">
        <f t="shared" si="2"/>
        <v>0</v>
      </c>
      <c r="H21" s="66">
        <f t="shared" si="3"/>
        <v>0</v>
      </c>
      <c r="I21" s="66">
        <f t="shared" si="4"/>
        <v>0</v>
      </c>
      <c r="J21" s="66">
        <f>SUM(P21,V21,AB21,AH21,AN21,AT21)</f>
        <v>10</v>
      </c>
      <c r="K21" s="66">
        <f t="shared" si="5"/>
        <v>0</v>
      </c>
      <c r="L21" s="34">
        <f t="shared" si="7"/>
        <v>2</v>
      </c>
      <c r="M21" s="12"/>
      <c r="N21" s="1"/>
      <c r="O21" s="1"/>
      <c r="P21" s="1"/>
      <c r="Q21" s="1"/>
      <c r="R21" s="13"/>
      <c r="S21" s="12"/>
      <c r="T21" s="1"/>
      <c r="U21" s="1"/>
      <c r="V21" s="1">
        <v>10</v>
      </c>
      <c r="W21" s="1"/>
      <c r="X21" s="13">
        <v>2</v>
      </c>
      <c r="Y21" s="12"/>
      <c r="Z21" s="1"/>
      <c r="AA21" s="1"/>
      <c r="AB21" s="1"/>
      <c r="AC21" s="1"/>
      <c r="AD21" s="13"/>
      <c r="AE21" s="12"/>
      <c r="AF21" s="1"/>
      <c r="AG21" s="1"/>
      <c r="AH21" s="1"/>
      <c r="AI21" s="1"/>
      <c r="AJ21" s="13"/>
      <c r="AK21" s="12"/>
      <c r="AL21" s="1"/>
      <c r="AM21" s="1"/>
      <c r="AN21" s="1"/>
      <c r="AO21" s="1"/>
      <c r="AP21" s="13"/>
      <c r="AQ21" s="12"/>
      <c r="AR21" s="1"/>
      <c r="AS21" s="1"/>
      <c r="AT21" s="1"/>
      <c r="AU21" s="1"/>
      <c r="AV21" s="1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4"/>
    </row>
    <row r="22" spans="2:256" ht="15.75" thickBot="1">
      <c r="B22" s="156" t="s">
        <v>13</v>
      </c>
      <c r="C22" s="157"/>
      <c r="D22" s="158"/>
      <c r="E22" s="61"/>
      <c r="F22" s="125">
        <f>SUM(G22:K22)</f>
        <v>240</v>
      </c>
      <c r="G22" s="125">
        <f>SUM(M22,S22,Y22,AE22,AK22,AQ22)</f>
        <v>110</v>
      </c>
      <c r="H22" s="125">
        <f t="shared" si="3"/>
        <v>120</v>
      </c>
      <c r="I22" s="125">
        <f t="shared" si="4"/>
        <v>0</v>
      </c>
      <c r="J22" s="125">
        <f>SUM(P22,V22,AB22,AH22,AN22,AT22)</f>
        <v>10</v>
      </c>
      <c r="K22" s="125">
        <f t="shared" si="5"/>
        <v>0</v>
      </c>
      <c r="L22" s="125">
        <f t="shared" si="7"/>
        <v>40</v>
      </c>
      <c r="M22" s="132">
        <f>SUM(M23:M33)</f>
        <v>0</v>
      </c>
      <c r="N22" s="16">
        <f aca="true" t="shared" si="8" ref="N22:S22">SUM(N23:N33)</f>
        <v>0</v>
      </c>
      <c r="O22" s="16">
        <f t="shared" si="8"/>
        <v>0</v>
      </c>
      <c r="P22" s="16">
        <f t="shared" si="8"/>
        <v>0</v>
      </c>
      <c r="Q22" s="16">
        <f t="shared" si="8"/>
        <v>0</v>
      </c>
      <c r="R22" s="16">
        <f t="shared" si="8"/>
        <v>0</v>
      </c>
      <c r="S22" s="16">
        <f t="shared" si="8"/>
        <v>25</v>
      </c>
      <c r="T22" s="16">
        <f>SUM(T23:T33)</f>
        <v>30</v>
      </c>
      <c r="U22" s="16">
        <f>SUM(U23:U33)</f>
        <v>0</v>
      </c>
      <c r="V22" s="16">
        <f>SUM(V23:V33)</f>
        <v>0</v>
      </c>
      <c r="W22" s="16">
        <f>SUM(W23:W33)</f>
        <v>0</v>
      </c>
      <c r="X22" s="16">
        <f>SUM(X23:X33)</f>
        <v>10</v>
      </c>
      <c r="Y22" s="16">
        <f>SUM(Y23:Y33)</f>
        <v>50</v>
      </c>
      <c r="Z22" s="16">
        <f>SUM(Z23:Z33)</f>
        <v>60</v>
      </c>
      <c r="AA22" s="16">
        <f>SUM(AA23:AA33)</f>
        <v>0</v>
      </c>
      <c r="AB22" s="16">
        <f>SUM(AB23:AB33)</f>
        <v>10</v>
      </c>
      <c r="AC22" s="16">
        <f>SUM(AC23:AC33)</f>
        <v>0</v>
      </c>
      <c r="AD22" s="16">
        <f>SUM(AD23:AD33)</f>
        <v>18</v>
      </c>
      <c r="AE22" s="16">
        <f>SUM(AE23:AE33)</f>
        <v>25</v>
      </c>
      <c r="AF22" s="16">
        <f>SUM(AF23:AF33)</f>
        <v>20</v>
      </c>
      <c r="AG22" s="16">
        <f>SUM(AG23:AG33)</f>
        <v>0</v>
      </c>
      <c r="AH22" s="16">
        <f>SUM(AH23:AH33)</f>
        <v>0</v>
      </c>
      <c r="AI22" s="16">
        <f>SUM(AI23:AI33)</f>
        <v>0</v>
      </c>
      <c r="AJ22" s="16">
        <f>SUM(AJ23:AJ33)</f>
        <v>7</v>
      </c>
      <c r="AK22" s="16">
        <f>SUM(AK23:AK33)</f>
        <v>10</v>
      </c>
      <c r="AL22" s="16">
        <f>SUM(AL23:AL33)</f>
        <v>10</v>
      </c>
      <c r="AM22" s="16">
        <f>SUM(AM23:AM33)</f>
        <v>0</v>
      </c>
      <c r="AN22" s="16">
        <f>SUM(AN23:AN33)</f>
        <v>0</v>
      </c>
      <c r="AO22" s="16">
        <f>SUM(AO23:AO33)</f>
        <v>0</v>
      </c>
      <c r="AP22" s="16">
        <f>SUM(AP23:AP33)</f>
        <v>5</v>
      </c>
      <c r="AQ22" s="16">
        <f>SUM(AQ23:AQ33)</f>
        <v>0</v>
      </c>
      <c r="AR22" s="16">
        <f>SUM(AR23:AR33)</f>
        <v>0</v>
      </c>
      <c r="AS22" s="16">
        <f>SUM(AS23:AS33)</f>
        <v>0</v>
      </c>
      <c r="AT22" s="16">
        <f>SUM(AT23:AT33)</f>
        <v>0</v>
      </c>
      <c r="AU22" s="16">
        <f>SUM(AU23:AU33)</f>
        <v>0</v>
      </c>
      <c r="AV22" s="16">
        <f>SUM(AV23:AV33)</f>
        <v>0</v>
      </c>
      <c r="AW22" s="16">
        <f>SUM(AW23:AW33)</f>
        <v>0</v>
      </c>
      <c r="AX22" s="16">
        <f>SUM(AX23:AX33)</f>
        <v>0</v>
      </c>
      <c r="AY22" s="16">
        <f>SUM(AY23:AY33)</f>
        <v>0</v>
      </c>
      <c r="AZ22" s="16">
        <f>SUM(AZ23:AZ33)</f>
        <v>0</v>
      </c>
      <c r="BA22" s="16">
        <f>SUM(BA23:BA33)</f>
        <v>0</v>
      </c>
      <c r="BB22" s="16">
        <f>SUM(BB23:BB33)</f>
        <v>0</v>
      </c>
      <c r="BC22" s="16">
        <f>SUM(BC23:BC33)</f>
        <v>0</v>
      </c>
      <c r="BD22" s="16">
        <f>SUM(BD23:BD33)</f>
        <v>0</v>
      </c>
      <c r="BE22" s="16">
        <f>SUM(BE23:BE33)</f>
        <v>0</v>
      </c>
      <c r="BF22" s="16">
        <f>SUM(BF23:BF33)</f>
        <v>0</v>
      </c>
      <c r="BG22" s="16">
        <f>SUM(BG23:BG33)</f>
        <v>0</v>
      </c>
      <c r="BH22" s="16">
        <f>SUM(BH23:BH33)</f>
        <v>0</v>
      </c>
      <c r="BI22" s="16">
        <f>SUM(BI23:BI33)</f>
        <v>0</v>
      </c>
      <c r="BJ22" s="16">
        <f>SUM(BJ23:BJ33)</f>
        <v>0</v>
      </c>
      <c r="BK22" s="16">
        <f>SUM(BK23:BK33)</f>
        <v>0</v>
      </c>
      <c r="BL22" s="16">
        <f>SUM(BL23:BL33)</f>
        <v>0</v>
      </c>
      <c r="BM22" s="16">
        <f>SUM(BM23:BM33)</f>
        <v>0</v>
      </c>
      <c r="BN22" s="16">
        <f>SUM(BN23:BN33)</f>
        <v>0</v>
      </c>
      <c r="BO22" s="16">
        <f>SUM(BO23:BO33)</f>
        <v>0</v>
      </c>
      <c r="BP22" s="16">
        <f>SUM(BP23:BP33)</f>
        <v>0</v>
      </c>
      <c r="BQ22" s="16">
        <f>SUM(BQ23:BQ33)</f>
        <v>0</v>
      </c>
      <c r="BR22" s="16">
        <f>SUM(BR23:BR33)</f>
        <v>0</v>
      </c>
      <c r="BS22" s="16">
        <f>SUM(BS23:BS33)</f>
        <v>0</v>
      </c>
      <c r="BT22" s="16">
        <f>SUM(BT23:BT33)</f>
        <v>0</v>
      </c>
      <c r="BU22" s="16">
        <f>SUM(BU23:BU33)</f>
        <v>0</v>
      </c>
      <c r="BV22" s="16">
        <f>SUM(BV23:BV33)</f>
        <v>0</v>
      </c>
      <c r="BW22" s="16">
        <f>SUM(BW23:BW33)</f>
        <v>0</v>
      </c>
      <c r="BX22" s="16">
        <f>SUM(BX23:BX33)</f>
        <v>0</v>
      </c>
      <c r="BY22" s="16">
        <f>SUM(BY23:BY33)</f>
        <v>0</v>
      </c>
      <c r="BZ22" s="16">
        <f>SUM(BZ23:BZ33)</f>
        <v>0</v>
      </c>
      <c r="CA22" s="16">
        <f>SUM(CA23:CA33)</f>
        <v>0</v>
      </c>
      <c r="CB22" s="16">
        <f>SUM(CB23:CB33)</f>
        <v>0</v>
      </c>
      <c r="CC22" s="16">
        <f>SUM(CC23:CC33)</f>
        <v>0</v>
      </c>
      <c r="CD22" s="16">
        <f>SUM(CD23:CD33)</f>
        <v>0</v>
      </c>
      <c r="CE22" s="16">
        <f>SUM(CE23:CE33)</f>
        <v>0</v>
      </c>
      <c r="CF22" s="16">
        <f>SUM(CF23:CF33)</f>
        <v>0</v>
      </c>
      <c r="CG22" s="16">
        <f>SUM(CG23:CG33)</f>
        <v>0</v>
      </c>
      <c r="CH22" s="16">
        <f>SUM(CH23:CH33)</f>
        <v>0</v>
      </c>
      <c r="CI22" s="16">
        <f>SUM(CI23:CI33)</f>
        <v>0</v>
      </c>
      <c r="CJ22" s="16">
        <f>SUM(CJ23:CJ33)</f>
        <v>0</v>
      </c>
      <c r="CK22" s="16">
        <f>SUM(CK23:CK33)</f>
        <v>0</v>
      </c>
      <c r="CL22" s="16">
        <f>SUM(CL23:CL33)</f>
        <v>0</v>
      </c>
      <c r="CM22" s="16">
        <f>SUM(CM23:CM33)</f>
        <v>0</v>
      </c>
      <c r="CN22" s="16">
        <f>SUM(CN23:CN33)</f>
        <v>0</v>
      </c>
      <c r="CO22" s="16">
        <f>SUM(CO23:CO33)</f>
        <v>0</v>
      </c>
      <c r="CP22" s="16">
        <f>SUM(CP23:CP33)</f>
        <v>0</v>
      </c>
      <c r="CQ22" s="16">
        <f>SUM(CQ23:CQ33)</f>
        <v>0</v>
      </c>
      <c r="CR22" s="16">
        <f>SUM(CR23:CR33)</f>
        <v>0</v>
      </c>
      <c r="CS22" s="16">
        <f>SUM(CS23:CS33)</f>
        <v>0</v>
      </c>
      <c r="CT22" s="16">
        <f>SUM(CT23:CT33)</f>
        <v>0</v>
      </c>
      <c r="CU22" s="16">
        <f>SUM(CU23:CU33)</f>
        <v>0</v>
      </c>
      <c r="CV22" s="16">
        <f>SUM(CV23:CV33)</f>
        <v>0</v>
      </c>
      <c r="CW22" s="16">
        <f>SUM(CW23:CW33)</f>
        <v>0</v>
      </c>
      <c r="CX22" s="16">
        <f>SUM(CX23:CX33)</f>
        <v>0</v>
      </c>
      <c r="CY22" s="16">
        <f>SUM(CY23:CY33)</f>
        <v>0</v>
      </c>
      <c r="CZ22" s="16">
        <f>SUM(CZ23:CZ33)</f>
        <v>0</v>
      </c>
      <c r="DA22" s="16">
        <f>SUM(DA23:DA33)</f>
        <v>0</v>
      </c>
      <c r="DB22" s="16">
        <f>SUM(DB23:DB33)</f>
        <v>0</v>
      </c>
      <c r="DC22" s="16">
        <f>SUM(DC23:DC33)</f>
        <v>0</v>
      </c>
      <c r="DD22" s="16">
        <f>SUM(DD23:DD33)</f>
        <v>0</v>
      </c>
      <c r="DE22" s="16">
        <f>SUM(DE23:DE33)</f>
        <v>0</v>
      </c>
      <c r="DF22" s="16">
        <f>SUM(DF23:DF33)</f>
        <v>0</v>
      </c>
      <c r="DG22" s="16">
        <f>SUM(DG23:DG33)</f>
        <v>0</v>
      </c>
      <c r="DH22" s="16">
        <f>SUM(DH23:DH33)</f>
        <v>0</v>
      </c>
      <c r="DI22" s="16">
        <f>SUM(DI23:DI33)</f>
        <v>0</v>
      </c>
      <c r="DJ22" s="16">
        <f>SUM(DJ23:DJ33)</f>
        <v>0</v>
      </c>
      <c r="DK22" s="16">
        <f>SUM(DK23:DK33)</f>
        <v>0</v>
      </c>
      <c r="DL22" s="16">
        <f>SUM(DL23:DL33)</f>
        <v>0</v>
      </c>
      <c r="DM22" s="16">
        <f>SUM(DM23:DM33)</f>
        <v>0</v>
      </c>
      <c r="DN22" s="16">
        <f>SUM(DN23:DN33)</f>
        <v>0</v>
      </c>
      <c r="DO22" s="16">
        <f>SUM(DO23:DO33)</f>
        <v>0</v>
      </c>
      <c r="DP22" s="16">
        <f>SUM(DP23:DP33)</f>
        <v>0</v>
      </c>
      <c r="DQ22" s="16">
        <f>SUM(DQ23:DQ33)</f>
        <v>0</v>
      </c>
      <c r="DR22" s="16">
        <f>SUM(DR23:DR33)</f>
        <v>0</v>
      </c>
      <c r="DS22" s="16">
        <f>SUM(DS23:DS33)</f>
        <v>0</v>
      </c>
      <c r="DT22" s="16">
        <f>SUM(DT23:DT33)</f>
        <v>0</v>
      </c>
      <c r="DU22" s="16">
        <f>SUM(DU23:DU33)</f>
        <v>0</v>
      </c>
      <c r="DV22" s="16">
        <f>SUM(DV23:DV33)</f>
        <v>0</v>
      </c>
      <c r="DW22" s="16">
        <f>SUM(DW23:DW33)</f>
        <v>0</v>
      </c>
      <c r="DX22" s="16">
        <f>SUM(DX23:DX33)</f>
        <v>0</v>
      </c>
      <c r="DY22" s="16">
        <f>SUM(DY23:DY33)</f>
        <v>0</v>
      </c>
      <c r="DZ22" s="16">
        <f>SUM(DZ23:DZ33)</f>
        <v>0</v>
      </c>
      <c r="EA22" s="16">
        <f>SUM(EA23:EA33)</f>
        <v>0</v>
      </c>
      <c r="EB22" s="16">
        <f>SUM(EB23:EB33)</f>
        <v>0</v>
      </c>
      <c r="EC22" s="16">
        <f>SUM(EC23:EC33)</f>
        <v>0</v>
      </c>
      <c r="ED22" s="16">
        <f>SUM(ED23:ED33)</f>
        <v>0</v>
      </c>
      <c r="EE22" s="16">
        <f>SUM(EE23:EE33)</f>
        <v>0</v>
      </c>
      <c r="EF22" s="16">
        <f>SUM(EF23:EF33)</f>
        <v>0</v>
      </c>
      <c r="EG22" s="16">
        <f>SUM(EG23:EG33)</f>
        <v>0</v>
      </c>
      <c r="EH22" s="16">
        <f>SUM(EH23:EH33)</f>
        <v>0</v>
      </c>
      <c r="EI22" s="16">
        <f>SUM(EI23:EI33)</f>
        <v>0</v>
      </c>
      <c r="EJ22" s="16">
        <f>SUM(EJ23:EJ33)</f>
        <v>0</v>
      </c>
      <c r="EK22" s="16">
        <f>SUM(EK23:EK33)</f>
        <v>0</v>
      </c>
      <c r="EL22" s="16">
        <f>SUM(EL23:EL33)</f>
        <v>0</v>
      </c>
      <c r="EM22" s="16">
        <f>SUM(EM23:EM33)</f>
        <v>0</v>
      </c>
      <c r="EN22" s="16">
        <f>SUM(EN23:EN33)</f>
        <v>0</v>
      </c>
      <c r="EO22" s="16">
        <f>SUM(EO23:EO33)</f>
        <v>0</v>
      </c>
      <c r="EP22" s="16">
        <f>SUM(EP23:EP33)</f>
        <v>0</v>
      </c>
      <c r="EQ22" s="16">
        <f>SUM(EQ23:EQ33)</f>
        <v>0</v>
      </c>
      <c r="ER22" s="16">
        <f>SUM(ER23:ER33)</f>
        <v>0</v>
      </c>
      <c r="ES22" s="16">
        <f>SUM(ES23:ES33)</f>
        <v>0</v>
      </c>
      <c r="ET22" s="16">
        <f>SUM(ET23:ET33)</f>
        <v>0</v>
      </c>
      <c r="EU22" s="16">
        <f>SUM(EU23:EU33)</f>
        <v>0</v>
      </c>
      <c r="EV22" s="16">
        <f>SUM(EV23:EV33)</f>
        <v>0</v>
      </c>
      <c r="EW22" s="16">
        <f>SUM(EW23:EW33)</f>
        <v>0</v>
      </c>
      <c r="EX22" s="16">
        <f>SUM(EX23:EX33)</f>
        <v>0</v>
      </c>
      <c r="EY22" s="16">
        <f>SUM(EY23:EY33)</f>
        <v>0</v>
      </c>
      <c r="EZ22" s="16">
        <f>SUM(EZ23:EZ33)</f>
        <v>0</v>
      </c>
      <c r="FA22" s="16">
        <f>SUM(FA23:FA33)</f>
        <v>0</v>
      </c>
      <c r="FB22" s="16">
        <f>SUM(FB23:FB33)</f>
        <v>0</v>
      </c>
      <c r="FC22" s="16">
        <f>SUM(FC23:FC33)</f>
        <v>0</v>
      </c>
      <c r="FD22" s="16">
        <f>SUM(FD23:FD33)</f>
        <v>0</v>
      </c>
      <c r="FE22" s="16">
        <f>SUM(FE23:FE33)</f>
        <v>0</v>
      </c>
      <c r="FF22" s="16">
        <f>SUM(FF23:FF33)</f>
        <v>0</v>
      </c>
      <c r="FG22" s="16">
        <f>SUM(FG23:FG33)</f>
        <v>0</v>
      </c>
      <c r="FH22" s="16">
        <f>SUM(FH23:FH33)</f>
        <v>0</v>
      </c>
      <c r="FI22" s="16">
        <f>SUM(FI23:FI33)</f>
        <v>0</v>
      </c>
      <c r="FJ22" s="16">
        <f>SUM(FJ23:FJ33)</f>
        <v>0</v>
      </c>
      <c r="FK22" s="16">
        <f>SUM(FK23:FK33)</f>
        <v>0</v>
      </c>
      <c r="FL22" s="16">
        <f>SUM(FL23:FL33)</f>
        <v>0</v>
      </c>
      <c r="FM22" s="16">
        <f>SUM(FM23:FM33)</f>
        <v>0</v>
      </c>
      <c r="FN22" s="16">
        <f>SUM(FN23:FN33)</f>
        <v>0</v>
      </c>
      <c r="FO22" s="16">
        <f>SUM(FO23:FO33)</f>
        <v>0</v>
      </c>
      <c r="FP22" s="16">
        <f>SUM(FP23:FP33)</f>
        <v>0</v>
      </c>
      <c r="FQ22" s="16">
        <f>SUM(FQ23:FQ33)</f>
        <v>0</v>
      </c>
      <c r="FR22" s="16">
        <f>SUM(FR23:FR33)</f>
        <v>0</v>
      </c>
      <c r="FS22" s="16">
        <f>SUM(FS23:FS33)</f>
        <v>0</v>
      </c>
      <c r="FT22" s="16">
        <f>SUM(FT23:FT33)</f>
        <v>0</v>
      </c>
      <c r="FU22" s="16">
        <f>SUM(FU23:FU33)</f>
        <v>0</v>
      </c>
      <c r="FV22" s="16">
        <f>SUM(FV23:FV33)</f>
        <v>0</v>
      </c>
      <c r="FW22" s="16">
        <f>SUM(FW23:FW33)</f>
        <v>0</v>
      </c>
      <c r="FX22" s="16">
        <f>SUM(FX23:FX33)</f>
        <v>0</v>
      </c>
      <c r="FY22" s="16">
        <f>SUM(FY23:FY33)</f>
        <v>0</v>
      </c>
      <c r="FZ22" s="16">
        <f>SUM(FZ23:FZ33)</f>
        <v>0</v>
      </c>
      <c r="GA22" s="16">
        <f>SUM(GA23:GA33)</f>
        <v>0</v>
      </c>
      <c r="GB22" s="16">
        <f>SUM(GB23:GB33)</f>
        <v>0</v>
      </c>
      <c r="GC22" s="16">
        <f>SUM(GC23:GC33)</f>
        <v>0</v>
      </c>
      <c r="GD22" s="16">
        <f>SUM(GD23:GD33)</f>
        <v>0</v>
      </c>
      <c r="GE22" s="16">
        <f>SUM(GE23:GE33)</f>
        <v>0</v>
      </c>
      <c r="GF22" s="16">
        <f>SUM(GF23:GF33)</f>
        <v>0</v>
      </c>
      <c r="GG22" s="16">
        <f>SUM(GG23:GG33)</f>
        <v>0</v>
      </c>
      <c r="GH22" s="16">
        <f>SUM(GH23:GH33)</f>
        <v>0</v>
      </c>
      <c r="GI22" s="16">
        <f>SUM(GI23:GI33)</f>
        <v>0</v>
      </c>
      <c r="GJ22" s="16">
        <f>SUM(GJ23:GJ33)</f>
        <v>0</v>
      </c>
      <c r="GK22" s="16">
        <f>SUM(GK23:GK33)</f>
        <v>0</v>
      </c>
      <c r="GL22" s="16">
        <f>SUM(GL23:GL33)</f>
        <v>0</v>
      </c>
      <c r="GM22" s="16">
        <f>SUM(GM23:GM33)</f>
        <v>0</v>
      </c>
      <c r="GN22" s="16">
        <f>SUM(GN23:GN33)</f>
        <v>0</v>
      </c>
      <c r="GO22" s="16">
        <f>SUM(GO23:GO33)</f>
        <v>0</v>
      </c>
      <c r="GP22" s="16">
        <f>SUM(GP23:GP33)</f>
        <v>0</v>
      </c>
      <c r="GQ22" s="16">
        <f>SUM(GQ23:GQ33)</f>
        <v>0</v>
      </c>
      <c r="GR22" s="16">
        <f>SUM(GR23:GR33)</f>
        <v>0</v>
      </c>
      <c r="GS22" s="16">
        <f>SUM(GS23:GS33)</f>
        <v>0</v>
      </c>
      <c r="GT22" s="16">
        <f>SUM(GT23:GT33)</f>
        <v>0</v>
      </c>
      <c r="GU22" s="16">
        <f>SUM(GU23:GU33)</f>
        <v>0</v>
      </c>
      <c r="GV22" s="16">
        <f>SUM(GV23:GV33)</f>
        <v>0</v>
      </c>
      <c r="GW22" s="16">
        <f>SUM(GW23:GW33)</f>
        <v>0</v>
      </c>
      <c r="GX22" s="16">
        <f>SUM(GX23:GX33)</f>
        <v>0</v>
      </c>
      <c r="GY22" s="16">
        <f>SUM(GY23:GY33)</f>
        <v>0</v>
      </c>
      <c r="GZ22" s="16">
        <f>SUM(GZ23:GZ33)</f>
        <v>0</v>
      </c>
      <c r="HA22" s="16">
        <f>SUM(HA23:HA33)</f>
        <v>0</v>
      </c>
      <c r="HB22" s="16">
        <f>SUM(HB23:HB33)</f>
        <v>0</v>
      </c>
      <c r="HC22" s="16">
        <f>SUM(HC23:HC33)</f>
        <v>0</v>
      </c>
      <c r="HD22" s="16">
        <f>SUM(HD23:HD33)</f>
        <v>0</v>
      </c>
      <c r="HE22" s="16">
        <f>SUM(HE23:HE33)</f>
        <v>0</v>
      </c>
      <c r="HF22" s="16">
        <f>SUM(HF23:HF33)</f>
        <v>0</v>
      </c>
      <c r="HG22" s="16">
        <f>SUM(HG23:HG33)</f>
        <v>0</v>
      </c>
      <c r="HH22" s="16">
        <f>SUM(HH23:HH33)</f>
        <v>0</v>
      </c>
      <c r="HI22" s="16">
        <f>SUM(HI23:HI33)</f>
        <v>0</v>
      </c>
      <c r="HJ22" s="16">
        <f>SUM(HJ23:HJ33)</f>
        <v>0</v>
      </c>
      <c r="HK22" s="16">
        <f>SUM(HK23:HK33)</f>
        <v>0</v>
      </c>
      <c r="HL22" s="16">
        <f>SUM(HL23:HL33)</f>
        <v>0</v>
      </c>
      <c r="HM22" s="16">
        <f>SUM(HM23:HM33)</f>
        <v>0</v>
      </c>
      <c r="HN22" s="16">
        <f>SUM(HN23:HN33)</f>
        <v>0</v>
      </c>
      <c r="HO22" s="16">
        <f>SUM(HO23:HO33)</f>
        <v>0</v>
      </c>
      <c r="HP22" s="16">
        <f>SUM(HP23:HP33)</f>
        <v>0</v>
      </c>
      <c r="HQ22" s="16">
        <f>SUM(HQ23:HQ33)</f>
        <v>0</v>
      </c>
      <c r="HR22" s="16">
        <f>SUM(HR23:HR33)</f>
        <v>0</v>
      </c>
      <c r="HS22" s="16">
        <f>SUM(HS23:HS33)</f>
        <v>0</v>
      </c>
      <c r="HT22" s="16">
        <f>SUM(HT23:HT33)</f>
        <v>0</v>
      </c>
      <c r="HU22" s="16">
        <f>SUM(HU23:HU33)</f>
        <v>0</v>
      </c>
      <c r="HV22" s="16">
        <f>SUM(HV23:HV33)</f>
        <v>0</v>
      </c>
      <c r="HW22" s="16">
        <f>SUM(HW23:HW33)</f>
        <v>0</v>
      </c>
      <c r="HX22" s="16">
        <f>SUM(HX23:HX33)</f>
        <v>0</v>
      </c>
      <c r="HY22" s="16">
        <f>SUM(HY23:HY33)</f>
        <v>0</v>
      </c>
      <c r="HZ22" s="16">
        <f>SUM(HZ23:HZ33)</f>
        <v>0</v>
      </c>
      <c r="IA22" s="16">
        <f>SUM(IA23:IA33)</f>
        <v>0</v>
      </c>
      <c r="IB22" s="16">
        <f>SUM(IB23:IB33)</f>
        <v>0</v>
      </c>
      <c r="IC22" s="16">
        <f>SUM(IC23:IC33)</f>
        <v>0</v>
      </c>
      <c r="ID22" s="16">
        <f>SUM(ID23:ID33)</f>
        <v>0</v>
      </c>
      <c r="IE22" s="16">
        <f>SUM(IE23:IE33)</f>
        <v>0</v>
      </c>
      <c r="IF22" s="16">
        <f>SUM(IF23:IF33)</f>
        <v>0</v>
      </c>
      <c r="IG22" s="16">
        <f>SUM(IG23:IG33)</f>
        <v>0</v>
      </c>
      <c r="IH22" s="16">
        <f>SUM(IH23:IH33)</f>
        <v>0</v>
      </c>
      <c r="II22" s="16">
        <f>SUM(II23:II33)</f>
        <v>0</v>
      </c>
      <c r="IJ22" s="16">
        <f>SUM(IJ23:IJ33)</f>
        <v>0</v>
      </c>
      <c r="IK22" s="16">
        <f>SUM(IK23:IK33)</f>
        <v>0</v>
      </c>
      <c r="IL22" s="16">
        <f>SUM(IL23:IL33)</f>
        <v>0</v>
      </c>
      <c r="IM22" s="16">
        <f>SUM(IM23:IM33)</f>
        <v>0</v>
      </c>
      <c r="IN22" s="16">
        <f>SUM(IN23:IN33)</f>
        <v>0</v>
      </c>
      <c r="IO22" s="16">
        <f>SUM(IO23:IO33)</f>
        <v>0</v>
      </c>
      <c r="IP22" s="16">
        <f>SUM(IP23:IP33)</f>
        <v>0</v>
      </c>
      <c r="IQ22" s="16">
        <f>SUM(IQ23:IQ33)</f>
        <v>0</v>
      </c>
      <c r="IR22" s="16">
        <f>SUM(IR23:IR33)</f>
        <v>0</v>
      </c>
      <c r="IS22" s="16">
        <f>SUM(IS23:IS33)</f>
        <v>0</v>
      </c>
      <c r="IT22" s="16">
        <f>SUM(IT23:IT33)</f>
        <v>0</v>
      </c>
      <c r="IU22" s="16">
        <f>SUM(IU23:IU33)</f>
        <v>0</v>
      </c>
      <c r="IV22" s="16">
        <f>SUM(IV23:IV33)</f>
        <v>0</v>
      </c>
    </row>
    <row r="23" spans="2:60" s="43" customFormat="1" ht="15">
      <c r="B23" s="165"/>
      <c r="C23" s="166"/>
      <c r="D23" s="113" t="s">
        <v>54</v>
      </c>
      <c r="E23" s="114" t="s">
        <v>105</v>
      </c>
      <c r="F23" s="40">
        <f t="shared" si="1"/>
        <v>30</v>
      </c>
      <c r="G23" s="40">
        <f t="shared" si="2"/>
        <v>15</v>
      </c>
      <c r="H23" s="40">
        <f t="shared" si="3"/>
        <v>15</v>
      </c>
      <c r="I23" s="40">
        <f t="shared" si="4"/>
        <v>0</v>
      </c>
      <c r="J23" s="40">
        <f>SUM(P23,V23,AB23,AH23,AN23,AT23)</f>
        <v>0</v>
      </c>
      <c r="K23" s="40">
        <f t="shared" si="5"/>
        <v>0</v>
      </c>
      <c r="L23" s="49">
        <f t="shared" si="7"/>
        <v>5</v>
      </c>
      <c r="M23" s="50"/>
      <c r="N23" s="40"/>
      <c r="O23" s="40"/>
      <c r="P23" s="40"/>
      <c r="Q23" s="40"/>
      <c r="R23" s="49"/>
      <c r="S23" s="50">
        <v>15</v>
      </c>
      <c r="T23" s="40">
        <v>15</v>
      </c>
      <c r="U23" s="40"/>
      <c r="V23" s="40"/>
      <c r="W23" s="40"/>
      <c r="X23" s="49">
        <v>5</v>
      </c>
      <c r="Y23" s="50"/>
      <c r="Z23" s="40"/>
      <c r="AA23" s="40"/>
      <c r="AB23" s="40"/>
      <c r="AC23" s="40"/>
      <c r="AD23" s="49"/>
      <c r="AE23" s="50"/>
      <c r="AF23" s="40"/>
      <c r="AG23" s="40"/>
      <c r="AH23" s="40"/>
      <c r="AI23" s="40"/>
      <c r="AJ23" s="49"/>
      <c r="AK23" s="50"/>
      <c r="AL23" s="40"/>
      <c r="AM23" s="40"/>
      <c r="AN23" s="40"/>
      <c r="AO23" s="40"/>
      <c r="AP23" s="49"/>
      <c r="AQ23" s="50"/>
      <c r="AR23" s="40"/>
      <c r="AS23" s="40"/>
      <c r="AT23" s="40"/>
      <c r="AU23" s="40"/>
      <c r="AV23" s="46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6"/>
    </row>
    <row r="24" spans="2:60" ht="15">
      <c r="B24" s="154"/>
      <c r="C24" s="155"/>
      <c r="D24" s="32" t="s">
        <v>55</v>
      </c>
      <c r="E24" s="33" t="s">
        <v>105</v>
      </c>
      <c r="F24" s="66">
        <f t="shared" si="1"/>
        <v>25</v>
      </c>
      <c r="G24" s="66">
        <f t="shared" si="2"/>
        <v>10</v>
      </c>
      <c r="H24" s="66">
        <f t="shared" si="3"/>
        <v>15</v>
      </c>
      <c r="I24" s="66">
        <f t="shared" si="4"/>
        <v>0</v>
      </c>
      <c r="J24" s="66">
        <f>SUM(P24,V24,AB24,AH24,AN24,AT24)</f>
        <v>0</v>
      </c>
      <c r="K24" s="66">
        <f t="shared" si="5"/>
        <v>0</v>
      </c>
      <c r="L24" s="34">
        <f t="shared" si="7"/>
        <v>5</v>
      </c>
      <c r="M24" s="12"/>
      <c r="N24" s="1"/>
      <c r="O24" s="1"/>
      <c r="P24" s="1"/>
      <c r="Q24" s="1"/>
      <c r="R24" s="13"/>
      <c r="S24" s="12">
        <v>10</v>
      </c>
      <c r="T24" s="1">
        <v>15</v>
      </c>
      <c r="U24" s="1"/>
      <c r="V24" s="1"/>
      <c r="W24" s="1"/>
      <c r="X24" s="13">
        <v>5</v>
      </c>
      <c r="Y24" s="12"/>
      <c r="Z24" s="1"/>
      <c r="AA24" s="1"/>
      <c r="AB24" s="1"/>
      <c r="AC24" s="1"/>
      <c r="AD24" s="13"/>
      <c r="AE24" s="12"/>
      <c r="AF24" s="1"/>
      <c r="AG24" s="1"/>
      <c r="AH24" s="1"/>
      <c r="AI24" s="1"/>
      <c r="AJ24" s="13"/>
      <c r="AK24" s="12"/>
      <c r="AL24" s="1"/>
      <c r="AM24" s="1"/>
      <c r="AN24" s="1"/>
      <c r="AO24" s="1"/>
      <c r="AP24" s="13"/>
      <c r="AQ24" s="12"/>
      <c r="AR24" s="1"/>
      <c r="AS24" s="1"/>
      <c r="AT24" s="1"/>
      <c r="AU24" s="1"/>
      <c r="AV24" s="1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4"/>
    </row>
    <row r="25" spans="2:60" s="43" customFormat="1" ht="15">
      <c r="B25" s="150"/>
      <c r="C25" s="151"/>
      <c r="D25" s="51" t="s">
        <v>60</v>
      </c>
      <c r="E25" s="45" t="s">
        <v>105</v>
      </c>
      <c r="F25" s="40">
        <f t="shared" si="1"/>
        <v>25</v>
      </c>
      <c r="G25" s="40">
        <f t="shared" si="2"/>
        <v>10</v>
      </c>
      <c r="H25" s="40">
        <f t="shared" si="3"/>
        <v>15</v>
      </c>
      <c r="I25" s="40">
        <f t="shared" si="4"/>
        <v>0</v>
      </c>
      <c r="J25" s="40">
        <f>SUM(P25,V25,AB25,AH25,AN25,AT25)</f>
        <v>0</v>
      </c>
      <c r="K25" s="40">
        <f t="shared" si="5"/>
        <v>0</v>
      </c>
      <c r="L25" s="46">
        <f t="shared" si="7"/>
        <v>4</v>
      </c>
      <c r="M25" s="47"/>
      <c r="N25" s="45"/>
      <c r="O25" s="45"/>
      <c r="P25" s="45"/>
      <c r="Q25" s="45"/>
      <c r="R25" s="46"/>
      <c r="S25" s="47"/>
      <c r="T25" s="45"/>
      <c r="U25" s="45"/>
      <c r="V25" s="45"/>
      <c r="W25" s="45"/>
      <c r="X25" s="46"/>
      <c r="Y25" s="47">
        <v>10</v>
      </c>
      <c r="Z25" s="45">
        <v>15</v>
      </c>
      <c r="AA25" s="45"/>
      <c r="AB25" s="45"/>
      <c r="AC25" s="45"/>
      <c r="AD25" s="46">
        <v>4</v>
      </c>
      <c r="AE25" s="47"/>
      <c r="AF25" s="45"/>
      <c r="AG25" s="45"/>
      <c r="AH25" s="45"/>
      <c r="AI25" s="45"/>
      <c r="AJ25" s="46"/>
      <c r="AK25" s="47"/>
      <c r="AL25" s="45"/>
      <c r="AM25" s="45"/>
      <c r="AN25" s="45"/>
      <c r="AO25" s="45"/>
      <c r="AP25" s="46"/>
      <c r="AQ25" s="47"/>
      <c r="AR25" s="45"/>
      <c r="AS25" s="45"/>
      <c r="AT25" s="45"/>
      <c r="AU25" s="45"/>
      <c r="AV25" s="46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6"/>
    </row>
    <row r="26" spans="2:60" ht="15">
      <c r="B26" s="154"/>
      <c r="C26" s="155"/>
      <c r="D26" s="9" t="s">
        <v>61</v>
      </c>
      <c r="E26" s="1" t="s">
        <v>35</v>
      </c>
      <c r="F26" s="66">
        <f t="shared" si="1"/>
        <v>20</v>
      </c>
      <c r="G26" s="66">
        <f t="shared" si="2"/>
        <v>10</v>
      </c>
      <c r="H26" s="66">
        <f t="shared" si="3"/>
        <v>10</v>
      </c>
      <c r="I26" s="66">
        <f t="shared" si="4"/>
        <v>0</v>
      </c>
      <c r="J26" s="66">
        <f aca="true" t="shared" si="9" ref="J26:J74">SUM(P26,V26,AB26,AH26,AN26,AT26)</f>
        <v>0</v>
      </c>
      <c r="K26" s="66">
        <f t="shared" si="5"/>
        <v>0</v>
      </c>
      <c r="L26" s="34">
        <f t="shared" si="7"/>
        <v>2</v>
      </c>
      <c r="M26" s="12"/>
      <c r="N26" s="1"/>
      <c r="O26" s="1"/>
      <c r="P26" s="1"/>
      <c r="Q26" s="1"/>
      <c r="R26" s="13"/>
      <c r="S26" s="12"/>
      <c r="T26" s="1"/>
      <c r="U26" s="1"/>
      <c r="V26" s="1"/>
      <c r="W26" s="1"/>
      <c r="X26" s="13"/>
      <c r="Y26" s="12">
        <v>10</v>
      </c>
      <c r="Z26" s="1">
        <v>10</v>
      </c>
      <c r="AA26" s="1"/>
      <c r="AB26" s="1"/>
      <c r="AC26" s="1"/>
      <c r="AD26" s="13">
        <v>2</v>
      </c>
      <c r="AE26" s="12"/>
      <c r="AF26" s="1"/>
      <c r="AG26" s="1"/>
      <c r="AH26" s="1"/>
      <c r="AI26" s="1"/>
      <c r="AJ26" s="13"/>
      <c r="AK26" s="12"/>
      <c r="AL26" s="1"/>
      <c r="AM26" s="1"/>
      <c r="AN26" s="1"/>
      <c r="AO26" s="1"/>
      <c r="AP26" s="13"/>
      <c r="AQ26" s="12"/>
      <c r="AR26" s="1"/>
      <c r="AS26" s="1"/>
      <c r="AT26" s="1"/>
      <c r="AU26" s="1"/>
      <c r="AV26" s="1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4"/>
    </row>
    <row r="27" spans="2:60" s="43" customFormat="1" ht="15">
      <c r="B27" s="150"/>
      <c r="C27" s="151"/>
      <c r="D27" s="51" t="s">
        <v>62</v>
      </c>
      <c r="E27" s="45" t="s">
        <v>105</v>
      </c>
      <c r="F27" s="40">
        <f t="shared" si="1"/>
        <v>25</v>
      </c>
      <c r="G27" s="40">
        <f t="shared" si="2"/>
        <v>10</v>
      </c>
      <c r="H27" s="40">
        <f t="shared" si="3"/>
        <v>15</v>
      </c>
      <c r="I27" s="40">
        <f t="shared" si="4"/>
        <v>0</v>
      </c>
      <c r="J27" s="40">
        <f t="shared" si="9"/>
        <v>0</v>
      </c>
      <c r="K27" s="40">
        <f t="shared" si="5"/>
        <v>0</v>
      </c>
      <c r="L27" s="46">
        <f t="shared" si="7"/>
        <v>4</v>
      </c>
      <c r="M27" s="47"/>
      <c r="N27" s="45"/>
      <c r="O27" s="45"/>
      <c r="P27" s="45"/>
      <c r="Q27" s="45"/>
      <c r="R27" s="46"/>
      <c r="S27" s="47"/>
      <c r="T27" s="45"/>
      <c r="U27" s="45"/>
      <c r="V27" s="45"/>
      <c r="W27" s="45"/>
      <c r="X27" s="46"/>
      <c r="Y27" s="47">
        <v>10</v>
      </c>
      <c r="Z27" s="45">
        <v>15</v>
      </c>
      <c r="AA27" s="45"/>
      <c r="AB27" s="45"/>
      <c r="AC27" s="45"/>
      <c r="AD27" s="46">
        <v>4</v>
      </c>
      <c r="AE27" s="47"/>
      <c r="AF27" s="45"/>
      <c r="AG27" s="45"/>
      <c r="AH27" s="45"/>
      <c r="AI27" s="45"/>
      <c r="AJ27" s="46"/>
      <c r="AK27" s="47"/>
      <c r="AL27" s="45"/>
      <c r="AM27" s="45"/>
      <c r="AN27" s="45"/>
      <c r="AO27" s="45"/>
      <c r="AP27" s="46"/>
      <c r="AQ27" s="47"/>
      <c r="AR27" s="45"/>
      <c r="AS27" s="45"/>
      <c r="AT27" s="45"/>
      <c r="AU27" s="45"/>
      <c r="AV27" s="46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6"/>
    </row>
    <row r="28" spans="2:60" ht="15">
      <c r="B28" s="154"/>
      <c r="C28" s="155"/>
      <c r="D28" s="9" t="s">
        <v>63</v>
      </c>
      <c r="E28" s="1" t="s">
        <v>35</v>
      </c>
      <c r="F28" s="66">
        <f t="shared" si="1"/>
        <v>20</v>
      </c>
      <c r="G28" s="66">
        <f t="shared" si="2"/>
        <v>10</v>
      </c>
      <c r="H28" s="66">
        <f t="shared" si="3"/>
        <v>10</v>
      </c>
      <c r="I28" s="66">
        <f t="shared" si="4"/>
        <v>0</v>
      </c>
      <c r="J28" s="66">
        <f t="shared" si="9"/>
        <v>0</v>
      </c>
      <c r="K28" s="66">
        <f t="shared" si="5"/>
        <v>0</v>
      </c>
      <c r="L28" s="34">
        <f t="shared" si="7"/>
        <v>2</v>
      </c>
      <c r="M28" s="12"/>
      <c r="N28" s="1"/>
      <c r="O28" s="1"/>
      <c r="P28" s="1"/>
      <c r="Q28" s="1"/>
      <c r="R28" s="13"/>
      <c r="S28" s="12"/>
      <c r="T28" s="1"/>
      <c r="U28" s="1"/>
      <c r="V28" s="1"/>
      <c r="W28" s="1"/>
      <c r="X28" s="13"/>
      <c r="Y28" s="12">
        <v>10</v>
      </c>
      <c r="Z28" s="1">
        <v>10</v>
      </c>
      <c r="AA28" s="1"/>
      <c r="AB28" s="1"/>
      <c r="AC28" s="1"/>
      <c r="AD28" s="13">
        <v>2</v>
      </c>
      <c r="AE28" s="12"/>
      <c r="AF28" s="1"/>
      <c r="AG28" s="1"/>
      <c r="AH28" s="1"/>
      <c r="AI28" s="1"/>
      <c r="AJ28" s="13"/>
      <c r="AK28" s="12"/>
      <c r="AL28" s="1"/>
      <c r="AM28" s="1"/>
      <c r="AN28" s="1"/>
      <c r="AO28" s="1"/>
      <c r="AP28" s="13"/>
      <c r="AQ28" s="12"/>
      <c r="AR28" s="1"/>
      <c r="AS28" s="1"/>
      <c r="AT28" s="1"/>
      <c r="AU28" s="1"/>
      <c r="AV28" s="1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4"/>
    </row>
    <row r="29" spans="2:60" s="43" customFormat="1" ht="15">
      <c r="B29" s="150"/>
      <c r="C29" s="151"/>
      <c r="D29" s="51" t="s">
        <v>64</v>
      </c>
      <c r="E29" s="45" t="s">
        <v>105</v>
      </c>
      <c r="F29" s="40">
        <f t="shared" si="1"/>
        <v>20</v>
      </c>
      <c r="G29" s="40">
        <f t="shared" si="2"/>
        <v>10</v>
      </c>
      <c r="H29" s="40">
        <f t="shared" si="3"/>
        <v>10</v>
      </c>
      <c r="I29" s="40">
        <f t="shared" si="4"/>
        <v>0</v>
      </c>
      <c r="J29" s="40">
        <f t="shared" si="9"/>
        <v>0</v>
      </c>
      <c r="K29" s="40">
        <f t="shared" si="5"/>
        <v>0</v>
      </c>
      <c r="L29" s="46">
        <f t="shared" si="7"/>
        <v>4</v>
      </c>
      <c r="M29" s="47"/>
      <c r="N29" s="45"/>
      <c r="O29" s="45"/>
      <c r="P29" s="45"/>
      <c r="Q29" s="45"/>
      <c r="R29" s="46"/>
      <c r="S29" s="47"/>
      <c r="T29" s="45"/>
      <c r="U29" s="45"/>
      <c r="V29" s="45"/>
      <c r="W29" s="45"/>
      <c r="X29" s="46"/>
      <c r="Y29" s="47">
        <v>10</v>
      </c>
      <c r="Z29" s="45">
        <v>10</v>
      </c>
      <c r="AA29" s="45"/>
      <c r="AB29" s="45"/>
      <c r="AC29" s="45"/>
      <c r="AD29" s="46">
        <v>4</v>
      </c>
      <c r="AE29" s="47"/>
      <c r="AF29" s="45"/>
      <c r="AG29" s="45"/>
      <c r="AH29" s="45"/>
      <c r="AI29" s="45"/>
      <c r="AJ29" s="46"/>
      <c r="AK29" s="47"/>
      <c r="AL29" s="45"/>
      <c r="AM29" s="45"/>
      <c r="AN29" s="45"/>
      <c r="AO29" s="45"/>
      <c r="AP29" s="46"/>
      <c r="AQ29" s="47"/>
      <c r="AR29" s="45"/>
      <c r="AS29" s="45"/>
      <c r="AT29" s="45"/>
      <c r="AU29" s="45"/>
      <c r="AV29" s="46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6"/>
    </row>
    <row r="30" spans="2:60" ht="15">
      <c r="B30" s="154"/>
      <c r="C30" s="155"/>
      <c r="D30" s="9" t="s">
        <v>45</v>
      </c>
      <c r="E30" s="1" t="s">
        <v>35</v>
      </c>
      <c r="F30" s="66">
        <f t="shared" si="1"/>
        <v>10</v>
      </c>
      <c r="G30" s="66">
        <f t="shared" si="2"/>
        <v>0</v>
      </c>
      <c r="H30" s="66">
        <f t="shared" si="3"/>
        <v>0</v>
      </c>
      <c r="I30" s="66">
        <f t="shared" si="4"/>
        <v>0</v>
      </c>
      <c r="J30" s="66">
        <f t="shared" si="9"/>
        <v>10</v>
      </c>
      <c r="K30" s="66">
        <f t="shared" si="5"/>
        <v>0</v>
      </c>
      <c r="L30" s="34">
        <f t="shared" si="7"/>
        <v>2</v>
      </c>
      <c r="M30" s="12"/>
      <c r="N30" s="1"/>
      <c r="O30" s="1"/>
      <c r="P30" s="1"/>
      <c r="Q30" s="1"/>
      <c r="R30" s="13"/>
      <c r="S30" s="12"/>
      <c r="T30" s="1"/>
      <c r="U30" s="1"/>
      <c r="V30" s="1"/>
      <c r="W30" s="1"/>
      <c r="X30" s="13"/>
      <c r="Y30" s="12"/>
      <c r="Z30" s="1"/>
      <c r="AA30" s="1"/>
      <c r="AB30" s="1">
        <v>10</v>
      </c>
      <c r="AC30" s="1"/>
      <c r="AD30" s="13">
        <v>2</v>
      </c>
      <c r="AE30" s="12"/>
      <c r="AF30" s="1"/>
      <c r="AG30" s="1"/>
      <c r="AH30" s="1"/>
      <c r="AI30" s="1"/>
      <c r="AJ30" s="13"/>
      <c r="AK30" s="12"/>
      <c r="AL30" s="1"/>
      <c r="AM30" s="1"/>
      <c r="AN30" s="1"/>
      <c r="AO30" s="1"/>
      <c r="AP30" s="13"/>
      <c r="AQ30" s="12"/>
      <c r="AR30" s="1"/>
      <c r="AS30" s="1"/>
      <c r="AT30" s="1"/>
      <c r="AU30" s="1"/>
      <c r="AV30" s="1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4"/>
    </row>
    <row r="31" spans="2:60" s="43" customFormat="1" ht="15">
      <c r="B31" s="150"/>
      <c r="C31" s="151"/>
      <c r="D31" s="51" t="s">
        <v>65</v>
      </c>
      <c r="E31" s="45" t="s">
        <v>105</v>
      </c>
      <c r="F31" s="40">
        <f t="shared" si="1"/>
        <v>20</v>
      </c>
      <c r="G31" s="40">
        <f t="shared" si="2"/>
        <v>10</v>
      </c>
      <c r="H31" s="40">
        <f t="shared" si="3"/>
        <v>10</v>
      </c>
      <c r="I31" s="40">
        <f t="shared" si="4"/>
        <v>0</v>
      </c>
      <c r="J31" s="40">
        <f t="shared" si="9"/>
        <v>0</v>
      </c>
      <c r="K31" s="40">
        <f t="shared" si="5"/>
        <v>0</v>
      </c>
      <c r="L31" s="46">
        <f t="shared" si="7"/>
        <v>3</v>
      </c>
      <c r="M31" s="47"/>
      <c r="N31" s="45"/>
      <c r="O31" s="45"/>
      <c r="P31" s="45"/>
      <c r="Q31" s="45"/>
      <c r="R31" s="46"/>
      <c r="S31" s="47"/>
      <c r="T31" s="45"/>
      <c r="U31" s="45"/>
      <c r="V31" s="45"/>
      <c r="W31" s="45"/>
      <c r="X31" s="46"/>
      <c r="Y31" s="47"/>
      <c r="Z31" s="45"/>
      <c r="AA31" s="45"/>
      <c r="AB31" s="45"/>
      <c r="AC31" s="45"/>
      <c r="AD31" s="46"/>
      <c r="AE31" s="47">
        <v>10</v>
      </c>
      <c r="AF31" s="45">
        <v>10</v>
      </c>
      <c r="AG31" s="45"/>
      <c r="AH31" s="45"/>
      <c r="AI31" s="45"/>
      <c r="AJ31" s="46">
        <v>3</v>
      </c>
      <c r="AK31" s="47"/>
      <c r="AL31" s="45"/>
      <c r="AM31" s="45"/>
      <c r="AN31" s="45"/>
      <c r="AO31" s="45"/>
      <c r="AP31" s="46"/>
      <c r="AQ31" s="47"/>
      <c r="AR31" s="45"/>
      <c r="AS31" s="45"/>
      <c r="AT31" s="45"/>
      <c r="AU31" s="45"/>
      <c r="AV31" s="46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6"/>
    </row>
    <row r="32" spans="2:60" ht="15">
      <c r="B32" s="154"/>
      <c r="C32" s="155"/>
      <c r="D32" s="10" t="s">
        <v>66</v>
      </c>
      <c r="E32" s="1" t="s">
        <v>105</v>
      </c>
      <c r="F32" s="66">
        <f t="shared" si="1"/>
        <v>25</v>
      </c>
      <c r="G32" s="66">
        <f t="shared" si="2"/>
        <v>15</v>
      </c>
      <c r="H32" s="66">
        <f t="shared" si="3"/>
        <v>10</v>
      </c>
      <c r="I32" s="66">
        <f t="shared" si="4"/>
        <v>0</v>
      </c>
      <c r="J32" s="66">
        <f t="shared" si="9"/>
        <v>0</v>
      </c>
      <c r="K32" s="66">
        <f t="shared" si="5"/>
        <v>0</v>
      </c>
      <c r="L32" s="34">
        <f t="shared" si="7"/>
        <v>4</v>
      </c>
      <c r="M32" s="12"/>
      <c r="N32" s="1"/>
      <c r="O32" s="1"/>
      <c r="P32" s="1"/>
      <c r="Q32" s="1"/>
      <c r="R32" s="13"/>
      <c r="S32" s="12"/>
      <c r="T32" s="1"/>
      <c r="U32" s="1"/>
      <c r="V32" s="1"/>
      <c r="W32" s="1"/>
      <c r="X32" s="13"/>
      <c r="Y32" s="12"/>
      <c r="Z32" s="1"/>
      <c r="AA32" s="1"/>
      <c r="AB32" s="1"/>
      <c r="AC32" s="1"/>
      <c r="AD32" s="13"/>
      <c r="AE32" s="12">
        <v>15</v>
      </c>
      <c r="AF32" s="1">
        <v>10</v>
      </c>
      <c r="AG32" s="1"/>
      <c r="AH32" s="1"/>
      <c r="AI32" s="1"/>
      <c r="AJ32" s="13">
        <v>4</v>
      </c>
      <c r="AK32" s="12"/>
      <c r="AL32" s="1"/>
      <c r="AM32" s="1"/>
      <c r="AN32" s="1"/>
      <c r="AO32" s="1"/>
      <c r="AP32" s="13"/>
      <c r="AQ32" s="12"/>
      <c r="AR32" s="1"/>
      <c r="AS32" s="1"/>
      <c r="AT32" s="1"/>
      <c r="AU32" s="1"/>
      <c r="AV32" s="1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4"/>
    </row>
    <row r="33" spans="2:60" s="43" customFormat="1" ht="15">
      <c r="B33" s="71"/>
      <c r="C33" s="63"/>
      <c r="D33" s="62" t="s">
        <v>67</v>
      </c>
      <c r="E33" s="45" t="s">
        <v>105</v>
      </c>
      <c r="F33" s="40">
        <f t="shared" si="1"/>
        <v>20</v>
      </c>
      <c r="G33" s="40">
        <f t="shared" si="2"/>
        <v>10</v>
      </c>
      <c r="H33" s="40">
        <f t="shared" si="3"/>
        <v>10</v>
      </c>
      <c r="I33" s="40">
        <f t="shared" si="4"/>
        <v>0</v>
      </c>
      <c r="J33" s="40">
        <f t="shared" si="9"/>
        <v>0</v>
      </c>
      <c r="K33" s="40">
        <f t="shared" si="5"/>
        <v>0</v>
      </c>
      <c r="L33" s="46">
        <f t="shared" si="7"/>
        <v>5</v>
      </c>
      <c r="M33" s="47"/>
      <c r="N33" s="45"/>
      <c r="O33" s="45"/>
      <c r="P33" s="45"/>
      <c r="Q33" s="45"/>
      <c r="R33" s="46"/>
      <c r="S33" s="47"/>
      <c r="T33" s="45"/>
      <c r="U33" s="45"/>
      <c r="V33" s="45"/>
      <c r="W33" s="45"/>
      <c r="X33" s="46"/>
      <c r="Y33" s="47"/>
      <c r="Z33" s="45"/>
      <c r="AA33" s="45"/>
      <c r="AB33" s="45"/>
      <c r="AC33" s="45"/>
      <c r="AD33" s="46"/>
      <c r="AE33" s="47"/>
      <c r="AF33" s="45"/>
      <c r="AG33" s="45"/>
      <c r="AH33" s="45"/>
      <c r="AI33" s="45"/>
      <c r="AJ33" s="46"/>
      <c r="AK33" s="47">
        <v>10</v>
      </c>
      <c r="AL33" s="45">
        <v>10</v>
      </c>
      <c r="AM33" s="45"/>
      <c r="AN33" s="45"/>
      <c r="AO33" s="45"/>
      <c r="AP33" s="46">
        <v>5</v>
      </c>
      <c r="AQ33" s="47"/>
      <c r="AR33" s="45"/>
      <c r="AS33" s="45"/>
      <c r="AT33" s="45"/>
      <c r="AU33" s="45"/>
      <c r="AV33" s="46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6"/>
    </row>
    <row r="34" spans="2:60" ht="15.75" thickBot="1">
      <c r="B34" s="156" t="s">
        <v>34</v>
      </c>
      <c r="C34" s="157"/>
      <c r="D34" s="158"/>
      <c r="E34" s="17"/>
      <c r="F34" s="125">
        <f>SUM(G34:K34)</f>
        <v>418</v>
      </c>
      <c r="G34" s="126">
        <f t="shared" si="2"/>
        <v>125</v>
      </c>
      <c r="H34" s="126">
        <f t="shared" si="3"/>
        <v>80</v>
      </c>
      <c r="I34" s="126">
        <f t="shared" si="4"/>
        <v>112</v>
      </c>
      <c r="J34" s="126">
        <f t="shared" si="9"/>
        <v>0</v>
      </c>
      <c r="K34" s="126">
        <f t="shared" si="5"/>
        <v>101</v>
      </c>
      <c r="L34" s="126">
        <f>SUM(R34,X34,AD34,AJ34,AP34,AV34)</f>
        <v>67</v>
      </c>
      <c r="M34" s="72">
        <f>SUM(M35:M57)</f>
        <v>0</v>
      </c>
      <c r="N34" s="72">
        <f>SUM(N35:N57)</f>
        <v>0</v>
      </c>
      <c r="O34" s="65">
        <f>SUM(O35:O51)</f>
        <v>10</v>
      </c>
      <c r="P34" s="65">
        <f>SUM(P35:P57)</f>
        <v>0</v>
      </c>
      <c r="Q34" s="65">
        <f>SUM(Q35:Q57)</f>
        <v>0</v>
      </c>
      <c r="R34" s="70">
        <f>SUM(R35:R51)</f>
        <v>2</v>
      </c>
      <c r="S34" s="72">
        <f>SUM(S35:S57)</f>
        <v>9</v>
      </c>
      <c r="T34" s="18">
        <f>SUM(T35:T57)</f>
        <v>0</v>
      </c>
      <c r="U34" s="65">
        <f>SUM(U35:U51)</f>
        <v>10</v>
      </c>
      <c r="V34" s="65">
        <f>SUM(V35:V57)</f>
        <v>0</v>
      </c>
      <c r="W34" s="65">
        <f>SUM(W35:W57)</f>
        <v>0</v>
      </c>
      <c r="X34" s="70">
        <f>SUM(X51,X55)</f>
        <v>4</v>
      </c>
      <c r="Y34" s="72">
        <f>SUM(Y35,Y36,Y55)</f>
        <v>29</v>
      </c>
      <c r="Z34" s="18">
        <f>SUM(Z35:Z36)</f>
        <v>20</v>
      </c>
      <c r="AA34" s="65">
        <f>SUM(AA35:AA51)</f>
        <v>10</v>
      </c>
      <c r="AB34" s="65">
        <f>SUM(AB35:AB57)</f>
        <v>0</v>
      </c>
      <c r="AC34" s="65">
        <f>SUM(AC35:AC57)</f>
        <v>0</v>
      </c>
      <c r="AD34" s="70">
        <f>SUM(AD35,AD36,AD51,AD55)</f>
        <v>10</v>
      </c>
      <c r="AE34" s="72">
        <f>SUM(AE37,AE38,AE55)</f>
        <v>29</v>
      </c>
      <c r="AF34" s="18">
        <f>SUM(AF35:AF38)</f>
        <v>20</v>
      </c>
      <c r="AG34" s="65">
        <f>SUM(AG51,AG56)</f>
        <v>46</v>
      </c>
      <c r="AH34" s="65">
        <f>SUM(AH35:AH57)</f>
        <v>0</v>
      </c>
      <c r="AI34" s="65">
        <f>SUM(AI35:AI57)</f>
        <v>45</v>
      </c>
      <c r="AJ34" s="70">
        <f>SUM(AJ37:AJ38,AJ51,AJ53,AJ55,AJ56,AJ57)</f>
        <v>21</v>
      </c>
      <c r="AK34" s="72">
        <f>SUM(AK39:AK40,AK55)</f>
        <v>29</v>
      </c>
      <c r="AL34" s="18">
        <f>SUM(AL35:AL40)</f>
        <v>20</v>
      </c>
      <c r="AM34" s="65">
        <f>SUM(AM35:AM57)</f>
        <v>36</v>
      </c>
      <c r="AN34" s="65">
        <f>SUM(AN35:AN57)</f>
        <v>0</v>
      </c>
      <c r="AO34" s="65">
        <f>SUM(AO35:AO57)</f>
        <v>28</v>
      </c>
      <c r="AP34" s="70">
        <f>SUM(AP35:AP40,AP54:AP57)</f>
        <v>14</v>
      </c>
      <c r="AQ34" s="72">
        <f>SUM(AQ35:AQ42,AQ51:AQ57)</f>
        <v>29</v>
      </c>
      <c r="AR34" s="18">
        <f>SUM(AR35:AR42)</f>
        <v>20</v>
      </c>
      <c r="AS34" s="65">
        <f>SUM(AS35:AS57)</f>
        <v>0</v>
      </c>
      <c r="AT34" s="65">
        <f>SUM(AT35:AT57)</f>
        <v>0</v>
      </c>
      <c r="AU34" s="65">
        <f>SUM(AU37:AU57)</f>
        <v>28</v>
      </c>
      <c r="AV34" s="89">
        <f>SUM(AV41:AV42,AV54:AV56)</f>
        <v>16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4"/>
    </row>
    <row r="35" spans="2:60" s="43" customFormat="1" ht="18" customHeight="1">
      <c r="B35" s="37"/>
      <c r="C35" s="161" t="s">
        <v>95</v>
      </c>
      <c r="D35" s="38" t="s">
        <v>77</v>
      </c>
      <c r="E35" s="39" t="s">
        <v>35</v>
      </c>
      <c r="F35" s="39">
        <f t="shared" si="1"/>
        <v>20</v>
      </c>
      <c r="G35" s="39">
        <f t="shared" si="2"/>
        <v>10</v>
      </c>
      <c r="H35" s="39">
        <f t="shared" si="3"/>
        <v>10</v>
      </c>
      <c r="I35" s="39">
        <f t="shared" si="4"/>
        <v>0</v>
      </c>
      <c r="J35" s="39">
        <f t="shared" si="9"/>
        <v>0</v>
      </c>
      <c r="K35" s="39">
        <f t="shared" si="5"/>
        <v>0</v>
      </c>
      <c r="L35" s="41">
        <f t="shared" si="7"/>
        <v>3</v>
      </c>
      <c r="M35" s="42"/>
      <c r="N35" s="39"/>
      <c r="O35" s="39"/>
      <c r="P35" s="39"/>
      <c r="Q35" s="39"/>
      <c r="R35" s="41"/>
      <c r="S35" s="42"/>
      <c r="T35" s="39"/>
      <c r="U35" s="39"/>
      <c r="V35" s="39"/>
      <c r="W35" s="39"/>
      <c r="X35" s="41"/>
      <c r="Y35" s="42">
        <v>10</v>
      </c>
      <c r="Z35" s="39">
        <v>10</v>
      </c>
      <c r="AA35" s="39"/>
      <c r="AB35" s="39"/>
      <c r="AC35" s="39"/>
      <c r="AD35" s="41">
        <v>3</v>
      </c>
      <c r="AE35" s="42"/>
      <c r="AF35" s="39"/>
      <c r="AG35" s="39"/>
      <c r="AH35" s="39"/>
      <c r="AI35" s="39"/>
      <c r="AJ35" s="41"/>
      <c r="AK35" s="42"/>
      <c r="AL35" s="39"/>
      <c r="AM35" s="39"/>
      <c r="AN35" s="39"/>
      <c r="AO35" s="39"/>
      <c r="AP35" s="41"/>
      <c r="AQ35" s="42"/>
      <c r="AR35" s="39"/>
      <c r="AS35" s="39"/>
      <c r="AT35" s="39"/>
      <c r="AU35" s="39"/>
      <c r="AV35" s="46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6"/>
    </row>
    <row r="36" spans="2:60" s="11" customFormat="1" ht="15.75" customHeight="1">
      <c r="B36" s="21"/>
      <c r="C36" s="162"/>
      <c r="D36" s="20" t="s">
        <v>78</v>
      </c>
      <c r="E36" s="4" t="s">
        <v>35</v>
      </c>
      <c r="F36" s="66">
        <f t="shared" si="1"/>
        <v>20</v>
      </c>
      <c r="G36" s="66">
        <f t="shared" si="2"/>
        <v>10</v>
      </c>
      <c r="H36" s="66">
        <f t="shared" si="3"/>
        <v>10</v>
      </c>
      <c r="I36" s="66">
        <f t="shared" si="4"/>
        <v>0</v>
      </c>
      <c r="J36" s="66">
        <f t="shared" si="9"/>
        <v>0</v>
      </c>
      <c r="K36" s="66">
        <f t="shared" si="5"/>
        <v>0</v>
      </c>
      <c r="L36" s="34">
        <f t="shared" si="7"/>
        <v>3</v>
      </c>
      <c r="M36" s="14"/>
      <c r="N36" s="4"/>
      <c r="O36" s="4"/>
      <c r="P36" s="4"/>
      <c r="Q36" s="4"/>
      <c r="R36" s="15"/>
      <c r="S36" s="14"/>
      <c r="T36" s="4"/>
      <c r="U36" s="4"/>
      <c r="V36" s="4"/>
      <c r="W36" s="4"/>
      <c r="X36" s="15"/>
      <c r="Y36" s="14">
        <v>10</v>
      </c>
      <c r="Z36" s="4">
        <v>10</v>
      </c>
      <c r="AA36" s="4"/>
      <c r="AB36" s="4"/>
      <c r="AC36" s="4"/>
      <c r="AD36" s="15">
        <v>3</v>
      </c>
      <c r="AE36" s="14"/>
      <c r="AF36" s="4"/>
      <c r="AG36" s="4"/>
      <c r="AH36" s="4"/>
      <c r="AI36" s="4"/>
      <c r="AJ36" s="15"/>
      <c r="AK36" s="14"/>
      <c r="AL36" s="4"/>
      <c r="AM36" s="4"/>
      <c r="AN36" s="4"/>
      <c r="AO36" s="4"/>
      <c r="AP36" s="15"/>
      <c r="AQ36" s="14"/>
      <c r="AR36" s="4"/>
      <c r="AS36" s="4"/>
      <c r="AT36" s="4"/>
      <c r="AU36" s="4"/>
      <c r="AV36" s="15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8"/>
    </row>
    <row r="37" spans="2:48" s="43" customFormat="1" ht="17.25" customHeight="1">
      <c r="B37" s="44"/>
      <c r="C37" s="162"/>
      <c r="D37" s="48" t="s">
        <v>81</v>
      </c>
      <c r="E37" s="40" t="s">
        <v>35</v>
      </c>
      <c r="F37" s="40">
        <f t="shared" si="1"/>
        <v>20</v>
      </c>
      <c r="G37" s="40">
        <f t="shared" si="2"/>
        <v>10</v>
      </c>
      <c r="H37" s="40">
        <f t="shared" si="3"/>
        <v>10</v>
      </c>
      <c r="I37" s="40">
        <f t="shared" si="4"/>
        <v>0</v>
      </c>
      <c r="J37" s="40">
        <f t="shared" si="9"/>
        <v>0</v>
      </c>
      <c r="K37" s="40">
        <f t="shared" si="5"/>
        <v>0</v>
      </c>
      <c r="L37" s="46">
        <f t="shared" si="7"/>
        <v>3</v>
      </c>
      <c r="M37" s="50"/>
      <c r="N37" s="40"/>
      <c r="O37" s="40"/>
      <c r="P37" s="40"/>
      <c r="Q37" s="40"/>
      <c r="R37" s="49"/>
      <c r="S37" s="50"/>
      <c r="T37" s="40"/>
      <c r="U37" s="40"/>
      <c r="V37" s="40"/>
      <c r="W37" s="40"/>
      <c r="X37" s="49"/>
      <c r="Y37" s="50"/>
      <c r="Z37" s="40"/>
      <c r="AA37" s="40"/>
      <c r="AB37" s="40"/>
      <c r="AC37" s="40"/>
      <c r="AD37" s="49"/>
      <c r="AE37" s="50">
        <v>10</v>
      </c>
      <c r="AF37" s="40">
        <v>10</v>
      </c>
      <c r="AG37" s="40"/>
      <c r="AH37" s="40"/>
      <c r="AI37" s="40"/>
      <c r="AJ37" s="49">
        <v>3</v>
      </c>
      <c r="AK37" s="50"/>
      <c r="AL37" s="40"/>
      <c r="AM37" s="40"/>
      <c r="AN37" s="40"/>
      <c r="AO37" s="40"/>
      <c r="AP37" s="49"/>
      <c r="AQ37" s="50"/>
      <c r="AR37" s="40"/>
      <c r="AS37" s="40"/>
      <c r="AT37" s="40"/>
      <c r="AU37" s="40"/>
      <c r="AV37" s="46"/>
    </row>
    <row r="38" spans="2:48" s="11" customFormat="1" ht="15" customHeight="1">
      <c r="B38" s="21"/>
      <c r="C38" s="162"/>
      <c r="D38" s="32" t="s">
        <v>82</v>
      </c>
      <c r="E38" s="33" t="s">
        <v>35</v>
      </c>
      <c r="F38" s="66">
        <f t="shared" si="1"/>
        <v>20</v>
      </c>
      <c r="G38" s="66">
        <f t="shared" si="2"/>
        <v>10</v>
      </c>
      <c r="H38" s="66">
        <f t="shared" si="3"/>
        <v>10</v>
      </c>
      <c r="I38" s="66">
        <f t="shared" si="4"/>
        <v>0</v>
      </c>
      <c r="J38" s="66">
        <f t="shared" si="9"/>
        <v>0</v>
      </c>
      <c r="K38" s="66">
        <f t="shared" si="5"/>
        <v>0</v>
      </c>
      <c r="L38" s="34">
        <f t="shared" si="7"/>
        <v>3</v>
      </c>
      <c r="M38" s="35"/>
      <c r="N38" s="33"/>
      <c r="O38" s="33"/>
      <c r="P38" s="33"/>
      <c r="Q38" s="33"/>
      <c r="R38" s="34"/>
      <c r="S38" s="35"/>
      <c r="T38" s="33"/>
      <c r="U38" s="33"/>
      <c r="V38" s="33"/>
      <c r="W38" s="33"/>
      <c r="X38" s="34"/>
      <c r="Y38" s="35"/>
      <c r="Z38" s="33"/>
      <c r="AA38" s="33"/>
      <c r="AB38" s="33"/>
      <c r="AC38" s="33"/>
      <c r="AD38" s="34"/>
      <c r="AE38" s="35">
        <v>10</v>
      </c>
      <c r="AF38" s="33">
        <v>10</v>
      </c>
      <c r="AG38" s="33"/>
      <c r="AH38" s="33"/>
      <c r="AI38" s="33"/>
      <c r="AJ38" s="34">
        <v>3</v>
      </c>
      <c r="AK38" s="35"/>
      <c r="AL38" s="33"/>
      <c r="AM38" s="33"/>
      <c r="AN38" s="33"/>
      <c r="AO38" s="33"/>
      <c r="AP38" s="34"/>
      <c r="AQ38" s="35"/>
      <c r="AR38" s="33"/>
      <c r="AS38" s="33"/>
      <c r="AT38" s="33"/>
      <c r="AU38" s="33"/>
      <c r="AV38" s="34"/>
    </row>
    <row r="39" spans="1:48" s="43" customFormat="1" ht="15.75" customHeight="1">
      <c r="A39" s="11"/>
      <c r="B39" s="52"/>
      <c r="C39" s="162"/>
      <c r="D39" s="48" t="s">
        <v>85</v>
      </c>
      <c r="E39" s="40" t="s">
        <v>35</v>
      </c>
      <c r="F39" s="40">
        <f t="shared" si="1"/>
        <v>20</v>
      </c>
      <c r="G39" s="40">
        <f t="shared" si="2"/>
        <v>10</v>
      </c>
      <c r="H39" s="40">
        <f t="shared" si="3"/>
        <v>10</v>
      </c>
      <c r="I39" s="40">
        <f t="shared" si="4"/>
        <v>0</v>
      </c>
      <c r="J39" s="40">
        <f t="shared" si="9"/>
        <v>0</v>
      </c>
      <c r="K39" s="40">
        <f t="shared" si="5"/>
        <v>0</v>
      </c>
      <c r="L39" s="46">
        <f t="shared" si="7"/>
        <v>3</v>
      </c>
      <c r="M39" s="50"/>
      <c r="N39" s="40"/>
      <c r="O39" s="40"/>
      <c r="P39" s="40"/>
      <c r="Q39" s="40"/>
      <c r="R39" s="49"/>
      <c r="S39" s="50"/>
      <c r="T39" s="40"/>
      <c r="U39" s="40"/>
      <c r="V39" s="40"/>
      <c r="W39" s="40"/>
      <c r="X39" s="49"/>
      <c r="Y39" s="50"/>
      <c r="Z39" s="40"/>
      <c r="AA39" s="40"/>
      <c r="AB39" s="40"/>
      <c r="AC39" s="40"/>
      <c r="AD39" s="49"/>
      <c r="AE39" s="50"/>
      <c r="AF39" s="40"/>
      <c r="AG39" s="40"/>
      <c r="AH39" s="40"/>
      <c r="AI39" s="40"/>
      <c r="AJ39" s="49"/>
      <c r="AK39" s="50">
        <v>10</v>
      </c>
      <c r="AL39" s="40">
        <v>10</v>
      </c>
      <c r="AM39" s="40"/>
      <c r="AN39" s="40"/>
      <c r="AO39" s="40"/>
      <c r="AP39" s="49">
        <v>3</v>
      </c>
      <c r="AQ39" s="50"/>
      <c r="AR39" s="40"/>
      <c r="AS39" s="40"/>
      <c r="AT39" s="40"/>
      <c r="AU39" s="40"/>
      <c r="AV39" s="46"/>
    </row>
    <row r="40" spans="2:48" s="11" customFormat="1" ht="14.25" customHeight="1">
      <c r="B40" s="119"/>
      <c r="C40" s="162"/>
      <c r="D40" s="120" t="s">
        <v>86</v>
      </c>
      <c r="E40" s="66" t="s">
        <v>35</v>
      </c>
      <c r="F40" s="66">
        <f t="shared" si="1"/>
        <v>20</v>
      </c>
      <c r="G40" s="66">
        <f t="shared" si="2"/>
        <v>10</v>
      </c>
      <c r="H40" s="66">
        <f t="shared" si="3"/>
        <v>10</v>
      </c>
      <c r="I40" s="66">
        <f t="shared" si="4"/>
        <v>0</v>
      </c>
      <c r="J40" s="66">
        <f t="shared" si="9"/>
        <v>0</v>
      </c>
      <c r="K40" s="66">
        <f t="shared" si="5"/>
        <v>0</v>
      </c>
      <c r="L40" s="34">
        <f t="shared" si="7"/>
        <v>3</v>
      </c>
      <c r="M40" s="122"/>
      <c r="N40" s="66"/>
      <c r="O40" s="66"/>
      <c r="P40" s="66"/>
      <c r="Q40" s="66"/>
      <c r="R40" s="121"/>
      <c r="S40" s="122"/>
      <c r="T40" s="66"/>
      <c r="U40" s="66"/>
      <c r="V40" s="66"/>
      <c r="W40" s="66"/>
      <c r="X40" s="121"/>
      <c r="Y40" s="122"/>
      <c r="Z40" s="66"/>
      <c r="AA40" s="66"/>
      <c r="AB40" s="66"/>
      <c r="AC40" s="66"/>
      <c r="AD40" s="121"/>
      <c r="AE40" s="122"/>
      <c r="AF40" s="66"/>
      <c r="AG40" s="66"/>
      <c r="AH40" s="66"/>
      <c r="AI40" s="66"/>
      <c r="AJ40" s="121"/>
      <c r="AK40" s="122">
        <v>10</v>
      </c>
      <c r="AL40" s="66">
        <v>10</v>
      </c>
      <c r="AM40" s="66"/>
      <c r="AN40" s="66"/>
      <c r="AO40" s="66"/>
      <c r="AP40" s="121">
        <v>3</v>
      </c>
      <c r="AQ40" s="122"/>
      <c r="AR40" s="66"/>
      <c r="AS40" s="66"/>
      <c r="AT40" s="66"/>
      <c r="AU40" s="66"/>
      <c r="AV40" s="34"/>
    </row>
    <row r="41" spans="1:48" s="43" customFormat="1" ht="18" customHeight="1">
      <c r="A41" s="11"/>
      <c r="B41" s="52"/>
      <c r="C41" s="162"/>
      <c r="D41" s="48" t="s">
        <v>89</v>
      </c>
      <c r="E41" s="40" t="s">
        <v>35</v>
      </c>
      <c r="F41" s="40">
        <f t="shared" si="1"/>
        <v>20</v>
      </c>
      <c r="G41" s="40">
        <f t="shared" si="2"/>
        <v>10</v>
      </c>
      <c r="H41" s="40">
        <f t="shared" si="3"/>
        <v>10</v>
      </c>
      <c r="I41" s="40">
        <f t="shared" si="4"/>
        <v>0</v>
      </c>
      <c r="J41" s="40">
        <f t="shared" si="9"/>
        <v>0</v>
      </c>
      <c r="K41" s="40">
        <f t="shared" si="5"/>
        <v>0</v>
      </c>
      <c r="L41" s="46">
        <f t="shared" si="7"/>
        <v>2</v>
      </c>
      <c r="M41" s="50"/>
      <c r="N41" s="40"/>
      <c r="O41" s="40"/>
      <c r="P41" s="40"/>
      <c r="Q41" s="40"/>
      <c r="R41" s="49"/>
      <c r="S41" s="50"/>
      <c r="T41" s="40"/>
      <c r="U41" s="40"/>
      <c r="V41" s="40"/>
      <c r="W41" s="40"/>
      <c r="X41" s="49"/>
      <c r="Y41" s="50"/>
      <c r="Z41" s="40"/>
      <c r="AA41" s="40"/>
      <c r="AB41" s="40"/>
      <c r="AC41" s="40"/>
      <c r="AD41" s="49"/>
      <c r="AE41" s="50"/>
      <c r="AF41" s="40"/>
      <c r="AG41" s="40"/>
      <c r="AH41" s="40"/>
      <c r="AI41" s="40"/>
      <c r="AJ41" s="49"/>
      <c r="AK41" s="50"/>
      <c r="AL41" s="40"/>
      <c r="AM41" s="40"/>
      <c r="AN41" s="40"/>
      <c r="AO41" s="40"/>
      <c r="AP41" s="49"/>
      <c r="AQ41" s="50">
        <v>10</v>
      </c>
      <c r="AR41" s="40">
        <v>10</v>
      </c>
      <c r="AS41" s="40"/>
      <c r="AT41" s="40"/>
      <c r="AU41" s="40"/>
      <c r="AV41" s="46">
        <v>2</v>
      </c>
    </row>
    <row r="42" spans="2:48" s="11" customFormat="1" ht="15" customHeight="1" thickBot="1">
      <c r="B42" s="119"/>
      <c r="C42" s="163"/>
      <c r="D42" s="120" t="s">
        <v>90</v>
      </c>
      <c r="E42" s="66" t="s">
        <v>35</v>
      </c>
      <c r="F42" s="66">
        <f t="shared" si="1"/>
        <v>20</v>
      </c>
      <c r="G42" s="66">
        <f t="shared" si="2"/>
        <v>10</v>
      </c>
      <c r="H42" s="66">
        <f t="shared" si="3"/>
        <v>10</v>
      </c>
      <c r="I42" s="66">
        <f t="shared" si="4"/>
        <v>0</v>
      </c>
      <c r="J42" s="66">
        <f t="shared" si="9"/>
        <v>0</v>
      </c>
      <c r="K42" s="66">
        <f t="shared" si="5"/>
        <v>0</v>
      </c>
      <c r="L42" s="34">
        <f t="shared" si="7"/>
        <v>2</v>
      </c>
      <c r="M42" s="122"/>
      <c r="N42" s="66"/>
      <c r="O42" s="66"/>
      <c r="P42" s="66"/>
      <c r="Q42" s="66"/>
      <c r="R42" s="121"/>
      <c r="S42" s="122"/>
      <c r="T42" s="66"/>
      <c r="U42" s="66"/>
      <c r="V42" s="66"/>
      <c r="W42" s="66"/>
      <c r="X42" s="121"/>
      <c r="Y42" s="122"/>
      <c r="Z42" s="66"/>
      <c r="AA42" s="66"/>
      <c r="AB42" s="66"/>
      <c r="AC42" s="66"/>
      <c r="AD42" s="121"/>
      <c r="AE42" s="122"/>
      <c r="AF42" s="66"/>
      <c r="AG42" s="66"/>
      <c r="AH42" s="66"/>
      <c r="AI42" s="66"/>
      <c r="AJ42" s="121"/>
      <c r="AK42" s="122"/>
      <c r="AL42" s="66"/>
      <c r="AM42" s="66"/>
      <c r="AN42" s="66"/>
      <c r="AO42" s="66"/>
      <c r="AP42" s="121"/>
      <c r="AQ42" s="122">
        <v>10</v>
      </c>
      <c r="AR42" s="66">
        <v>10</v>
      </c>
      <c r="AS42" s="66"/>
      <c r="AT42" s="66"/>
      <c r="AU42" s="66"/>
      <c r="AV42" s="34">
        <v>2</v>
      </c>
    </row>
    <row r="43" spans="2:48" s="43" customFormat="1" ht="16.5" customHeight="1">
      <c r="B43" s="52"/>
      <c r="C43" s="161" t="s">
        <v>96</v>
      </c>
      <c r="D43" s="48" t="s">
        <v>79</v>
      </c>
      <c r="E43" s="40" t="s">
        <v>35</v>
      </c>
      <c r="F43" s="40">
        <f t="shared" si="1"/>
        <v>20</v>
      </c>
      <c r="G43" s="40">
        <f t="shared" si="2"/>
        <v>10</v>
      </c>
      <c r="H43" s="40">
        <f t="shared" si="3"/>
        <v>10</v>
      </c>
      <c r="I43" s="40">
        <f t="shared" si="4"/>
        <v>0</v>
      </c>
      <c r="J43" s="40">
        <f t="shared" si="9"/>
        <v>0</v>
      </c>
      <c r="K43" s="40">
        <f t="shared" si="5"/>
        <v>0</v>
      </c>
      <c r="L43" s="46">
        <f t="shared" si="7"/>
        <v>3</v>
      </c>
      <c r="M43" s="50"/>
      <c r="N43" s="40"/>
      <c r="O43" s="40"/>
      <c r="P43" s="40"/>
      <c r="Q43" s="40"/>
      <c r="R43" s="49"/>
      <c r="S43" s="50"/>
      <c r="T43" s="40"/>
      <c r="U43" s="40"/>
      <c r="V43" s="40"/>
      <c r="W43" s="40"/>
      <c r="X43" s="49"/>
      <c r="Y43" s="50">
        <v>10</v>
      </c>
      <c r="Z43" s="40">
        <v>10</v>
      </c>
      <c r="AA43" s="40"/>
      <c r="AB43" s="40"/>
      <c r="AC43" s="40"/>
      <c r="AD43" s="49">
        <v>3</v>
      </c>
      <c r="AE43" s="50"/>
      <c r="AF43" s="40"/>
      <c r="AG43" s="40"/>
      <c r="AH43" s="40"/>
      <c r="AI43" s="40"/>
      <c r="AJ43" s="49"/>
      <c r="AK43" s="50"/>
      <c r="AL43" s="40"/>
      <c r="AM43" s="40"/>
      <c r="AN43" s="40"/>
      <c r="AO43" s="40"/>
      <c r="AP43" s="49"/>
      <c r="AQ43" s="50"/>
      <c r="AR43" s="40"/>
      <c r="AS43" s="40"/>
      <c r="AT43" s="40"/>
      <c r="AU43" s="40"/>
      <c r="AV43" s="46"/>
    </row>
    <row r="44" spans="1:48" s="36" customFormat="1" ht="18.75" customHeight="1">
      <c r="A44" s="43"/>
      <c r="B44" s="123"/>
      <c r="C44" s="162"/>
      <c r="D44" s="120" t="s">
        <v>80</v>
      </c>
      <c r="E44" s="66" t="s">
        <v>35</v>
      </c>
      <c r="F44" s="66">
        <f t="shared" si="1"/>
        <v>20</v>
      </c>
      <c r="G44" s="66">
        <f t="shared" si="2"/>
        <v>10</v>
      </c>
      <c r="H44" s="66">
        <f t="shared" si="3"/>
        <v>10</v>
      </c>
      <c r="I44" s="66">
        <f t="shared" si="4"/>
        <v>0</v>
      </c>
      <c r="J44" s="66">
        <f t="shared" si="9"/>
        <v>0</v>
      </c>
      <c r="K44" s="66">
        <f t="shared" si="5"/>
        <v>0</v>
      </c>
      <c r="L44" s="34">
        <f t="shared" si="7"/>
        <v>3</v>
      </c>
      <c r="M44" s="122"/>
      <c r="N44" s="66"/>
      <c r="O44" s="66"/>
      <c r="P44" s="66"/>
      <c r="Q44" s="66"/>
      <c r="R44" s="121"/>
      <c r="S44" s="122"/>
      <c r="T44" s="66"/>
      <c r="U44" s="66"/>
      <c r="V44" s="66"/>
      <c r="W44" s="66"/>
      <c r="X44" s="121"/>
      <c r="Y44" s="122">
        <v>10</v>
      </c>
      <c r="Z44" s="66">
        <v>10</v>
      </c>
      <c r="AA44" s="66"/>
      <c r="AB44" s="66"/>
      <c r="AC44" s="66"/>
      <c r="AD44" s="121">
        <v>3</v>
      </c>
      <c r="AE44" s="122"/>
      <c r="AF44" s="66"/>
      <c r="AG44" s="66"/>
      <c r="AH44" s="66"/>
      <c r="AI44" s="66"/>
      <c r="AJ44" s="121"/>
      <c r="AK44" s="122"/>
      <c r="AL44" s="66"/>
      <c r="AM44" s="66"/>
      <c r="AN44" s="66"/>
      <c r="AO44" s="66"/>
      <c r="AP44" s="121"/>
      <c r="AQ44" s="122"/>
      <c r="AR44" s="66"/>
      <c r="AS44" s="66"/>
      <c r="AT44" s="66"/>
      <c r="AU44" s="66"/>
      <c r="AV44" s="34"/>
    </row>
    <row r="45" spans="2:48" s="43" customFormat="1" ht="15.75" customHeight="1">
      <c r="B45" s="52"/>
      <c r="C45" s="162"/>
      <c r="D45" s="48" t="s">
        <v>83</v>
      </c>
      <c r="E45" s="40" t="s">
        <v>35</v>
      </c>
      <c r="F45" s="40">
        <f t="shared" si="1"/>
        <v>20</v>
      </c>
      <c r="G45" s="40">
        <f t="shared" si="2"/>
        <v>10</v>
      </c>
      <c r="H45" s="40">
        <f t="shared" si="3"/>
        <v>10</v>
      </c>
      <c r="I45" s="40">
        <f t="shared" si="4"/>
        <v>0</v>
      </c>
      <c r="J45" s="40">
        <f t="shared" si="9"/>
        <v>0</v>
      </c>
      <c r="K45" s="40">
        <f t="shared" si="5"/>
        <v>0</v>
      </c>
      <c r="L45" s="46">
        <f t="shared" si="7"/>
        <v>3</v>
      </c>
      <c r="M45" s="50"/>
      <c r="N45" s="40"/>
      <c r="O45" s="40"/>
      <c r="P45" s="40"/>
      <c r="Q45" s="40"/>
      <c r="R45" s="49"/>
      <c r="S45" s="50"/>
      <c r="T45" s="40"/>
      <c r="U45" s="40"/>
      <c r="V45" s="40"/>
      <c r="W45" s="40"/>
      <c r="X45" s="49"/>
      <c r="Y45" s="50"/>
      <c r="Z45" s="40"/>
      <c r="AA45" s="40"/>
      <c r="AB45" s="40"/>
      <c r="AC45" s="40"/>
      <c r="AD45" s="49"/>
      <c r="AE45" s="50">
        <v>10</v>
      </c>
      <c r="AF45" s="40">
        <v>10</v>
      </c>
      <c r="AG45" s="40"/>
      <c r="AH45" s="40"/>
      <c r="AI45" s="40"/>
      <c r="AJ45" s="49">
        <v>3</v>
      </c>
      <c r="AK45" s="50"/>
      <c r="AL45" s="40"/>
      <c r="AM45" s="40"/>
      <c r="AN45" s="40"/>
      <c r="AO45" s="40"/>
      <c r="AP45" s="49"/>
      <c r="AQ45" s="50"/>
      <c r="AR45" s="40"/>
      <c r="AS45" s="40"/>
      <c r="AT45" s="40"/>
      <c r="AU45" s="40"/>
      <c r="AV45" s="46"/>
    </row>
    <row r="46" spans="2:48" s="11" customFormat="1" ht="16.5" customHeight="1">
      <c r="B46" s="21"/>
      <c r="C46" s="162"/>
      <c r="D46" s="32" t="s">
        <v>84</v>
      </c>
      <c r="E46" s="33" t="s">
        <v>35</v>
      </c>
      <c r="F46" s="66">
        <f t="shared" si="1"/>
        <v>20</v>
      </c>
      <c r="G46" s="66">
        <f t="shared" si="2"/>
        <v>10</v>
      </c>
      <c r="H46" s="66">
        <f t="shared" si="3"/>
        <v>10</v>
      </c>
      <c r="I46" s="66">
        <f t="shared" si="4"/>
        <v>0</v>
      </c>
      <c r="J46" s="66">
        <f t="shared" si="9"/>
        <v>0</v>
      </c>
      <c r="K46" s="66">
        <f t="shared" si="5"/>
        <v>0</v>
      </c>
      <c r="L46" s="34">
        <f t="shared" si="7"/>
        <v>3</v>
      </c>
      <c r="M46" s="35"/>
      <c r="N46" s="33"/>
      <c r="O46" s="33"/>
      <c r="P46" s="33"/>
      <c r="Q46" s="33"/>
      <c r="R46" s="34"/>
      <c r="S46" s="35"/>
      <c r="T46" s="33"/>
      <c r="U46" s="33"/>
      <c r="V46" s="33"/>
      <c r="W46" s="33"/>
      <c r="X46" s="34"/>
      <c r="Y46" s="35"/>
      <c r="Z46" s="33"/>
      <c r="AA46" s="33"/>
      <c r="AB46" s="33"/>
      <c r="AC46" s="33"/>
      <c r="AD46" s="34"/>
      <c r="AE46" s="35">
        <v>10</v>
      </c>
      <c r="AF46" s="33">
        <v>10</v>
      </c>
      <c r="AG46" s="33"/>
      <c r="AH46" s="33"/>
      <c r="AI46" s="33"/>
      <c r="AJ46" s="34">
        <v>3</v>
      </c>
      <c r="AK46" s="35"/>
      <c r="AL46" s="33"/>
      <c r="AM46" s="33"/>
      <c r="AN46" s="33"/>
      <c r="AO46" s="33"/>
      <c r="AP46" s="34"/>
      <c r="AQ46" s="35"/>
      <c r="AR46" s="33"/>
      <c r="AS46" s="33"/>
      <c r="AT46" s="33"/>
      <c r="AU46" s="33"/>
      <c r="AV46" s="34"/>
    </row>
    <row r="47" spans="2:48" s="43" customFormat="1" ht="18" customHeight="1">
      <c r="B47" s="44"/>
      <c r="C47" s="162"/>
      <c r="D47" s="48" t="s">
        <v>87</v>
      </c>
      <c r="E47" s="40" t="s">
        <v>35</v>
      </c>
      <c r="F47" s="40">
        <f t="shared" si="1"/>
        <v>20</v>
      </c>
      <c r="G47" s="40">
        <f t="shared" si="2"/>
        <v>10</v>
      </c>
      <c r="H47" s="40">
        <f t="shared" si="3"/>
        <v>10</v>
      </c>
      <c r="I47" s="40">
        <f t="shared" si="4"/>
        <v>0</v>
      </c>
      <c r="J47" s="40">
        <f t="shared" si="9"/>
        <v>0</v>
      </c>
      <c r="K47" s="40">
        <f t="shared" si="5"/>
        <v>0</v>
      </c>
      <c r="L47" s="46">
        <f t="shared" si="7"/>
        <v>3</v>
      </c>
      <c r="M47" s="50"/>
      <c r="N47" s="40"/>
      <c r="O47" s="40"/>
      <c r="P47" s="40"/>
      <c r="Q47" s="40"/>
      <c r="R47" s="49"/>
      <c r="S47" s="50"/>
      <c r="T47" s="40"/>
      <c r="U47" s="40"/>
      <c r="V47" s="40"/>
      <c r="W47" s="40"/>
      <c r="X47" s="49"/>
      <c r="Y47" s="50"/>
      <c r="Z47" s="40"/>
      <c r="AA47" s="40"/>
      <c r="AB47" s="40"/>
      <c r="AC47" s="40"/>
      <c r="AD47" s="49"/>
      <c r="AE47" s="50"/>
      <c r="AF47" s="40"/>
      <c r="AG47" s="40"/>
      <c r="AH47" s="40"/>
      <c r="AI47" s="40"/>
      <c r="AJ47" s="49"/>
      <c r="AK47" s="50">
        <v>10</v>
      </c>
      <c r="AL47" s="40">
        <v>10</v>
      </c>
      <c r="AM47" s="40"/>
      <c r="AN47" s="40"/>
      <c r="AO47" s="40"/>
      <c r="AP47" s="49">
        <v>3</v>
      </c>
      <c r="AQ47" s="50"/>
      <c r="AR47" s="40"/>
      <c r="AS47" s="40"/>
      <c r="AT47" s="40"/>
      <c r="AU47" s="40"/>
      <c r="AV47" s="46"/>
    </row>
    <row r="48" spans="1:48" s="36" customFormat="1" ht="15" customHeight="1">
      <c r="A48" s="43"/>
      <c r="B48" s="67"/>
      <c r="C48" s="162"/>
      <c r="D48" s="120" t="s">
        <v>88</v>
      </c>
      <c r="E48" s="66" t="s">
        <v>35</v>
      </c>
      <c r="F48" s="66">
        <f t="shared" si="1"/>
        <v>20</v>
      </c>
      <c r="G48" s="66">
        <f t="shared" si="2"/>
        <v>10</v>
      </c>
      <c r="H48" s="66">
        <f t="shared" si="3"/>
        <v>10</v>
      </c>
      <c r="I48" s="66">
        <f t="shared" si="4"/>
        <v>0</v>
      </c>
      <c r="J48" s="66">
        <f t="shared" si="9"/>
        <v>0</v>
      </c>
      <c r="K48" s="66">
        <f t="shared" si="5"/>
        <v>0</v>
      </c>
      <c r="L48" s="34">
        <f t="shared" si="7"/>
        <v>3</v>
      </c>
      <c r="M48" s="122"/>
      <c r="N48" s="66"/>
      <c r="O48" s="66"/>
      <c r="P48" s="66"/>
      <c r="Q48" s="66"/>
      <c r="R48" s="121"/>
      <c r="S48" s="122"/>
      <c r="T48" s="66"/>
      <c r="U48" s="66"/>
      <c r="V48" s="66"/>
      <c r="W48" s="66"/>
      <c r="X48" s="121"/>
      <c r="Y48" s="122"/>
      <c r="Z48" s="66"/>
      <c r="AA48" s="66"/>
      <c r="AB48" s="66"/>
      <c r="AC48" s="66"/>
      <c r="AD48" s="121"/>
      <c r="AE48" s="122"/>
      <c r="AF48" s="66"/>
      <c r="AG48" s="66"/>
      <c r="AH48" s="66"/>
      <c r="AI48" s="66"/>
      <c r="AJ48" s="121"/>
      <c r="AK48" s="122">
        <v>10</v>
      </c>
      <c r="AL48" s="66">
        <v>10</v>
      </c>
      <c r="AM48" s="66"/>
      <c r="AN48" s="66"/>
      <c r="AO48" s="66"/>
      <c r="AP48" s="121">
        <v>3</v>
      </c>
      <c r="AQ48" s="122"/>
      <c r="AR48" s="66"/>
      <c r="AS48" s="66"/>
      <c r="AT48" s="66"/>
      <c r="AU48" s="66"/>
      <c r="AV48" s="34"/>
    </row>
    <row r="49" spans="2:48" s="43" customFormat="1" ht="18.75" customHeight="1">
      <c r="B49" s="44"/>
      <c r="C49" s="162"/>
      <c r="D49" s="48" t="s">
        <v>91</v>
      </c>
      <c r="E49" s="40" t="s">
        <v>35</v>
      </c>
      <c r="F49" s="40">
        <f t="shared" si="1"/>
        <v>20</v>
      </c>
      <c r="G49" s="40">
        <f t="shared" si="2"/>
        <v>10</v>
      </c>
      <c r="H49" s="40">
        <f t="shared" si="3"/>
        <v>10</v>
      </c>
      <c r="I49" s="40">
        <f t="shared" si="4"/>
        <v>0</v>
      </c>
      <c r="J49" s="40">
        <f t="shared" si="9"/>
        <v>0</v>
      </c>
      <c r="K49" s="40">
        <f t="shared" si="5"/>
        <v>0</v>
      </c>
      <c r="L49" s="46">
        <f t="shared" si="7"/>
        <v>2</v>
      </c>
      <c r="M49" s="50"/>
      <c r="N49" s="40"/>
      <c r="O49" s="40"/>
      <c r="P49" s="40"/>
      <c r="Q49" s="40"/>
      <c r="R49" s="49"/>
      <c r="S49" s="50"/>
      <c r="T49" s="40"/>
      <c r="U49" s="40"/>
      <c r="V49" s="40"/>
      <c r="W49" s="40"/>
      <c r="X49" s="49"/>
      <c r="Y49" s="50"/>
      <c r="Z49" s="40"/>
      <c r="AA49" s="40"/>
      <c r="AB49" s="40"/>
      <c r="AC49" s="40"/>
      <c r="AD49" s="49"/>
      <c r="AE49" s="50"/>
      <c r="AF49" s="40"/>
      <c r="AG49" s="40"/>
      <c r="AH49" s="40"/>
      <c r="AI49" s="40"/>
      <c r="AJ49" s="49"/>
      <c r="AK49" s="50"/>
      <c r="AL49" s="40"/>
      <c r="AM49" s="40"/>
      <c r="AN49" s="40"/>
      <c r="AO49" s="40"/>
      <c r="AP49" s="49"/>
      <c r="AQ49" s="50">
        <v>10</v>
      </c>
      <c r="AR49" s="40">
        <v>10</v>
      </c>
      <c r="AS49" s="40"/>
      <c r="AT49" s="40"/>
      <c r="AU49" s="40"/>
      <c r="AV49" s="46">
        <v>2</v>
      </c>
    </row>
    <row r="50" spans="2:48" s="36" customFormat="1" ht="18" customHeight="1">
      <c r="B50" s="67"/>
      <c r="C50" s="164"/>
      <c r="D50" s="32" t="s">
        <v>92</v>
      </c>
      <c r="E50" s="33" t="s">
        <v>35</v>
      </c>
      <c r="F50" s="66">
        <f t="shared" si="1"/>
        <v>20</v>
      </c>
      <c r="G50" s="66">
        <f t="shared" si="2"/>
        <v>10</v>
      </c>
      <c r="H50" s="66">
        <f t="shared" si="3"/>
        <v>10</v>
      </c>
      <c r="I50" s="66">
        <f t="shared" si="4"/>
        <v>0</v>
      </c>
      <c r="J50" s="66">
        <f t="shared" si="9"/>
        <v>0</v>
      </c>
      <c r="K50" s="66">
        <f t="shared" si="5"/>
        <v>0</v>
      </c>
      <c r="L50" s="34">
        <f t="shared" si="7"/>
        <v>2</v>
      </c>
      <c r="M50" s="35"/>
      <c r="N50" s="33"/>
      <c r="O50" s="33"/>
      <c r="P50" s="33"/>
      <c r="Q50" s="33"/>
      <c r="R50" s="34"/>
      <c r="S50" s="35"/>
      <c r="T50" s="33"/>
      <c r="U50" s="33"/>
      <c r="V50" s="33"/>
      <c r="W50" s="33"/>
      <c r="X50" s="34"/>
      <c r="Y50" s="35"/>
      <c r="Z50" s="33"/>
      <c r="AA50" s="33"/>
      <c r="AB50" s="33"/>
      <c r="AC50" s="33"/>
      <c r="AD50" s="34"/>
      <c r="AE50" s="35"/>
      <c r="AF50" s="33"/>
      <c r="AG50" s="33"/>
      <c r="AH50" s="33"/>
      <c r="AI50" s="33"/>
      <c r="AJ50" s="34"/>
      <c r="AK50" s="35"/>
      <c r="AL50" s="33"/>
      <c r="AM50" s="33"/>
      <c r="AN50" s="33"/>
      <c r="AO50" s="33"/>
      <c r="AP50" s="34"/>
      <c r="AQ50" s="35">
        <v>10</v>
      </c>
      <c r="AR50" s="33">
        <v>10</v>
      </c>
      <c r="AS50" s="33"/>
      <c r="AT50" s="33"/>
      <c r="AU50" s="33"/>
      <c r="AV50" s="34">
        <v>2</v>
      </c>
    </row>
    <row r="51" spans="1:48" s="94" customFormat="1" ht="15">
      <c r="A51" s="36"/>
      <c r="B51" s="159"/>
      <c r="C51" s="160"/>
      <c r="D51" s="90" t="s">
        <v>97</v>
      </c>
      <c r="E51" s="91" t="s">
        <v>35</v>
      </c>
      <c r="F51" s="40">
        <f t="shared" si="1"/>
        <v>40</v>
      </c>
      <c r="G51" s="40">
        <f t="shared" si="2"/>
        <v>0</v>
      </c>
      <c r="H51" s="40">
        <f t="shared" si="3"/>
        <v>0</v>
      </c>
      <c r="I51" s="40">
        <f t="shared" si="4"/>
        <v>40</v>
      </c>
      <c r="J51" s="40">
        <f t="shared" si="9"/>
        <v>0</v>
      </c>
      <c r="K51" s="40">
        <f t="shared" si="5"/>
        <v>0</v>
      </c>
      <c r="L51" s="46">
        <f t="shared" si="7"/>
        <v>8</v>
      </c>
      <c r="M51" s="93"/>
      <c r="N51" s="91"/>
      <c r="O51" s="91">
        <v>10</v>
      </c>
      <c r="P51" s="91"/>
      <c r="Q51" s="91"/>
      <c r="R51" s="92">
        <v>2</v>
      </c>
      <c r="S51" s="93"/>
      <c r="T51" s="91"/>
      <c r="U51" s="91">
        <v>10</v>
      </c>
      <c r="V51" s="91"/>
      <c r="W51" s="91"/>
      <c r="X51" s="92">
        <v>2</v>
      </c>
      <c r="Y51" s="93"/>
      <c r="Z51" s="91"/>
      <c r="AA51" s="91">
        <v>10</v>
      </c>
      <c r="AB51" s="91"/>
      <c r="AC51" s="91"/>
      <c r="AD51" s="92">
        <v>2</v>
      </c>
      <c r="AE51" s="93"/>
      <c r="AF51" s="91"/>
      <c r="AG51" s="91">
        <v>10</v>
      </c>
      <c r="AH51" s="91"/>
      <c r="AI51" s="91"/>
      <c r="AJ51" s="92">
        <v>2</v>
      </c>
      <c r="AK51" s="93"/>
      <c r="AL51" s="91"/>
      <c r="AM51" s="91"/>
      <c r="AN51" s="91"/>
      <c r="AO51" s="91"/>
      <c r="AP51" s="92"/>
      <c r="AQ51" s="93"/>
      <c r="AR51" s="91"/>
      <c r="AS51" s="91"/>
      <c r="AT51" s="91"/>
      <c r="AU51" s="91"/>
      <c r="AV51" s="92"/>
    </row>
    <row r="52" spans="2:48" s="36" customFormat="1" ht="15">
      <c r="B52" s="152"/>
      <c r="C52" s="153"/>
      <c r="D52" s="32" t="s">
        <v>98</v>
      </c>
      <c r="E52" s="33" t="s">
        <v>35</v>
      </c>
      <c r="F52" s="66">
        <f t="shared" si="1"/>
        <v>40</v>
      </c>
      <c r="G52" s="66">
        <f t="shared" si="2"/>
        <v>0</v>
      </c>
      <c r="H52" s="66">
        <f t="shared" si="3"/>
        <v>0</v>
      </c>
      <c r="I52" s="66">
        <f t="shared" si="4"/>
        <v>40</v>
      </c>
      <c r="J52" s="66">
        <f t="shared" si="9"/>
        <v>0</v>
      </c>
      <c r="K52" s="66">
        <f t="shared" si="5"/>
        <v>0</v>
      </c>
      <c r="L52" s="34">
        <f t="shared" si="7"/>
        <v>8</v>
      </c>
      <c r="M52" s="35"/>
      <c r="N52" s="33"/>
      <c r="O52" s="33">
        <v>10</v>
      </c>
      <c r="P52" s="33"/>
      <c r="Q52" s="33"/>
      <c r="R52" s="34">
        <v>2</v>
      </c>
      <c r="S52" s="35"/>
      <c r="T52" s="33"/>
      <c r="U52" s="33">
        <v>10</v>
      </c>
      <c r="V52" s="33"/>
      <c r="W52" s="33"/>
      <c r="X52" s="34">
        <v>2</v>
      </c>
      <c r="Y52" s="35"/>
      <c r="Z52" s="33"/>
      <c r="AA52" s="33">
        <v>10</v>
      </c>
      <c r="AB52" s="33"/>
      <c r="AC52" s="33"/>
      <c r="AD52" s="34">
        <v>2</v>
      </c>
      <c r="AE52" s="35"/>
      <c r="AF52" s="33"/>
      <c r="AG52" s="33">
        <v>10</v>
      </c>
      <c r="AH52" s="33"/>
      <c r="AI52" s="33"/>
      <c r="AJ52" s="34">
        <v>2</v>
      </c>
      <c r="AK52" s="35"/>
      <c r="AL52" s="33"/>
      <c r="AM52" s="33"/>
      <c r="AN52" s="33"/>
      <c r="AO52" s="33"/>
      <c r="AP52" s="34"/>
      <c r="AQ52" s="35"/>
      <c r="AR52" s="33"/>
      <c r="AS52" s="33"/>
      <c r="AT52" s="33"/>
      <c r="AU52" s="33"/>
      <c r="AV52" s="34"/>
    </row>
    <row r="53" spans="1:48" s="43" customFormat="1" ht="15" customHeight="1">
      <c r="A53" s="36"/>
      <c r="B53" s="150"/>
      <c r="C53" s="151"/>
      <c r="D53" s="51" t="s">
        <v>40</v>
      </c>
      <c r="E53" s="45" t="s">
        <v>35</v>
      </c>
      <c r="F53" s="40">
        <f t="shared" si="1"/>
        <v>45</v>
      </c>
      <c r="G53" s="40">
        <f t="shared" si="2"/>
        <v>0</v>
      </c>
      <c r="H53" s="40">
        <f t="shared" si="3"/>
        <v>0</v>
      </c>
      <c r="I53" s="40">
        <f t="shared" si="4"/>
        <v>0</v>
      </c>
      <c r="J53" s="40">
        <f t="shared" si="9"/>
        <v>0</v>
      </c>
      <c r="K53" s="40">
        <f t="shared" si="5"/>
        <v>45</v>
      </c>
      <c r="L53" s="46">
        <f t="shared" si="7"/>
        <v>4</v>
      </c>
      <c r="M53" s="47"/>
      <c r="N53" s="45"/>
      <c r="O53" s="45"/>
      <c r="P53" s="45"/>
      <c r="Q53" s="45"/>
      <c r="R53" s="46"/>
      <c r="S53" s="47"/>
      <c r="T53" s="45"/>
      <c r="U53" s="45"/>
      <c r="V53" s="45"/>
      <c r="W53" s="45"/>
      <c r="X53" s="46"/>
      <c r="Y53" s="47"/>
      <c r="Z53" s="45"/>
      <c r="AA53" s="45"/>
      <c r="AB53" s="45"/>
      <c r="AC53" s="45"/>
      <c r="AD53" s="46"/>
      <c r="AE53" s="47"/>
      <c r="AF53" s="45"/>
      <c r="AG53" s="45"/>
      <c r="AH53" s="45"/>
      <c r="AI53" s="45">
        <v>45</v>
      </c>
      <c r="AJ53" s="46">
        <v>4</v>
      </c>
      <c r="AK53" s="47"/>
      <c r="AL53" s="45"/>
      <c r="AM53" s="45"/>
      <c r="AN53" s="45"/>
      <c r="AO53" s="45"/>
      <c r="AP53" s="46"/>
      <c r="AQ53" s="47"/>
      <c r="AR53" s="45"/>
      <c r="AS53" s="45"/>
      <c r="AT53" s="45"/>
      <c r="AU53" s="45"/>
      <c r="AV53" s="46"/>
    </row>
    <row r="54" spans="2:48" s="36" customFormat="1" ht="17.25" customHeight="1">
      <c r="B54" s="152"/>
      <c r="C54" s="153"/>
      <c r="D54" s="32" t="s">
        <v>16</v>
      </c>
      <c r="E54" s="33" t="s">
        <v>35</v>
      </c>
      <c r="F54" s="66">
        <f t="shared" si="1"/>
        <v>56</v>
      </c>
      <c r="G54" s="66">
        <f t="shared" si="2"/>
        <v>0</v>
      </c>
      <c r="H54" s="66">
        <f t="shared" si="3"/>
        <v>0</v>
      </c>
      <c r="I54" s="66">
        <f t="shared" si="4"/>
        <v>0</v>
      </c>
      <c r="J54" s="66">
        <f t="shared" si="9"/>
        <v>0</v>
      </c>
      <c r="K54" s="66">
        <f t="shared" si="5"/>
        <v>56</v>
      </c>
      <c r="L54" s="34">
        <f t="shared" si="7"/>
        <v>12</v>
      </c>
      <c r="M54" s="35"/>
      <c r="N54" s="33"/>
      <c r="O54" s="33"/>
      <c r="P54" s="33"/>
      <c r="Q54" s="33"/>
      <c r="R54" s="34"/>
      <c r="S54" s="35"/>
      <c r="T54" s="33"/>
      <c r="U54" s="33"/>
      <c r="V54" s="33"/>
      <c r="W54" s="33"/>
      <c r="X54" s="34"/>
      <c r="Y54" s="35"/>
      <c r="Z54" s="33"/>
      <c r="AA54" s="33"/>
      <c r="AB54" s="33"/>
      <c r="AC54" s="33"/>
      <c r="AD54" s="34"/>
      <c r="AE54" s="35"/>
      <c r="AF54" s="33"/>
      <c r="AG54" s="33"/>
      <c r="AH54" s="33"/>
      <c r="AI54" s="33"/>
      <c r="AJ54" s="34"/>
      <c r="AK54" s="35"/>
      <c r="AL54" s="33"/>
      <c r="AM54" s="33"/>
      <c r="AN54" s="33"/>
      <c r="AO54" s="33">
        <v>28</v>
      </c>
      <c r="AP54" s="34">
        <v>2</v>
      </c>
      <c r="AQ54" s="35"/>
      <c r="AR54" s="33"/>
      <c r="AS54" s="33"/>
      <c r="AT54" s="33"/>
      <c r="AU54" s="33">
        <v>28</v>
      </c>
      <c r="AV54" s="34">
        <v>10</v>
      </c>
    </row>
    <row r="55" spans="1:48" s="43" customFormat="1" ht="15">
      <c r="A55" s="36"/>
      <c r="B55" s="150"/>
      <c r="C55" s="151"/>
      <c r="D55" s="51" t="s">
        <v>99</v>
      </c>
      <c r="E55" s="45" t="s">
        <v>35</v>
      </c>
      <c r="F55" s="40">
        <f t="shared" si="1"/>
        <v>45</v>
      </c>
      <c r="G55" s="40">
        <f t="shared" si="2"/>
        <v>45</v>
      </c>
      <c r="H55" s="40">
        <f t="shared" si="3"/>
        <v>0</v>
      </c>
      <c r="I55" s="40">
        <f t="shared" si="4"/>
        <v>0</v>
      </c>
      <c r="J55" s="40">
        <f t="shared" si="9"/>
        <v>0</v>
      </c>
      <c r="K55" s="40">
        <f t="shared" si="5"/>
        <v>0</v>
      </c>
      <c r="L55" s="46">
        <f t="shared" si="7"/>
        <v>10</v>
      </c>
      <c r="M55" s="47"/>
      <c r="N55" s="45"/>
      <c r="O55" s="45"/>
      <c r="P55" s="45"/>
      <c r="Q55" s="45"/>
      <c r="R55" s="46"/>
      <c r="S55" s="47">
        <v>9</v>
      </c>
      <c r="T55" s="45"/>
      <c r="U55" s="45"/>
      <c r="V55" s="45"/>
      <c r="W55" s="45"/>
      <c r="X55" s="46">
        <v>2</v>
      </c>
      <c r="Y55" s="47">
        <v>9</v>
      </c>
      <c r="Z55" s="45"/>
      <c r="AA55" s="45"/>
      <c r="AB55" s="45"/>
      <c r="AC55" s="45"/>
      <c r="AD55" s="46">
        <v>2</v>
      </c>
      <c r="AE55" s="47">
        <v>9</v>
      </c>
      <c r="AF55" s="45"/>
      <c r="AG55" s="45"/>
      <c r="AH55" s="45"/>
      <c r="AI55" s="45"/>
      <c r="AJ55" s="46">
        <v>2</v>
      </c>
      <c r="AK55" s="47">
        <v>9</v>
      </c>
      <c r="AL55" s="45"/>
      <c r="AM55" s="45"/>
      <c r="AN55" s="45"/>
      <c r="AO55" s="45"/>
      <c r="AP55" s="46">
        <v>2</v>
      </c>
      <c r="AQ55" s="47">
        <v>9</v>
      </c>
      <c r="AR55" s="45"/>
      <c r="AS55" s="45"/>
      <c r="AT55" s="45"/>
      <c r="AU55" s="45"/>
      <c r="AV55" s="46">
        <v>2</v>
      </c>
    </row>
    <row r="56" spans="1:48" s="43" customFormat="1" ht="15">
      <c r="A56" s="36"/>
      <c r="B56" s="150"/>
      <c r="C56" s="151"/>
      <c r="D56" s="51" t="s">
        <v>102</v>
      </c>
      <c r="E56" s="45" t="s">
        <v>105</v>
      </c>
      <c r="F56" s="40">
        <f t="shared" si="1"/>
        <v>72</v>
      </c>
      <c r="G56" s="40">
        <f t="shared" si="2"/>
        <v>0</v>
      </c>
      <c r="H56" s="40">
        <f t="shared" si="3"/>
        <v>0</v>
      </c>
      <c r="I56" s="40">
        <f t="shared" si="4"/>
        <v>72</v>
      </c>
      <c r="J56" s="40">
        <f t="shared" si="9"/>
        <v>0</v>
      </c>
      <c r="K56" s="40">
        <f t="shared" si="5"/>
        <v>0</v>
      </c>
      <c r="L56" s="46">
        <f t="shared" si="7"/>
        <v>7</v>
      </c>
      <c r="M56" s="47"/>
      <c r="N56" s="45"/>
      <c r="O56" s="45"/>
      <c r="P56" s="45"/>
      <c r="Q56" s="45"/>
      <c r="R56" s="46"/>
      <c r="S56" s="47"/>
      <c r="T56" s="45"/>
      <c r="U56" s="45"/>
      <c r="V56" s="45"/>
      <c r="W56" s="45"/>
      <c r="X56" s="46"/>
      <c r="Y56" s="47"/>
      <c r="Z56" s="45"/>
      <c r="AA56" s="45"/>
      <c r="AB56" s="45"/>
      <c r="AC56" s="45"/>
      <c r="AD56" s="46"/>
      <c r="AE56" s="47"/>
      <c r="AF56" s="45"/>
      <c r="AG56" s="45">
        <v>36</v>
      </c>
      <c r="AH56" s="45"/>
      <c r="AI56" s="45"/>
      <c r="AJ56" s="46">
        <v>3</v>
      </c>
      <c r="AK56" s="47"/>
      <c r="AL56" s="45"/>
      <c r="AM56" s="45">
        <v>36</v>
      </c>
      <c r="AN56" s="45"/>
      <c r="AO56" s="45"/>
      <c r="AP56" s="46">
        <v>4</v>
      </c>
      <c r="AQ56" s="47"/>
      <c r="AR56" s="45"/>
      <c r="AS56" s="45"/>
      <c r="AT56" s="45"/>
      <c r="AU56" s="45"/>
      <c r="AV56" s="46"/>
    </row>
    <row r="57" spans="2:48" s="36" customFormat="1" ht="15">
      <c r="B57" s="152"/>
      <c r="C57" s="153"/>
      <c r="D57" s="32" t="s">
        <v>103</v>
      </c>
      <c r="E57" s="33" t="s">
        <v>35</v>
      </c>
      <c r="F57" s="66">
        <f t="shared" si="1"/>
        <v>0</v>
      </c>
      <c r="G57" s="66">
        <f t="shared" si="2"/>
        <v>0</v>
      </c>
      <c r="H57" s="66">
        <f t="shared" si="3"/>
        <v>0</v>
      </c>
      <c r="I57" s="66">
        <f t="shared" si="4"/>
        <v>0</v>
      </c>
      <c r="J57" s="66">
        <f t="shared" si="9"/>
        <v>0</v>
      </c>
      <c r="K57" s="66">
        <f t="shared" si="5"/>
        <v>0</v>
      </c>
      <c r="L57" s="34">
        <f t="shared" si="7"/>
        <v>4</v>
      </c>
      <c r="M57" s="35"/>
      <c r="N57" s="33"/>
      <c r="O57" s="33"/>
      <c r="P57" s="33"/>
      <c r="Q57" s="33"/>
      <c r="R57" s="34"/>
      <c r="S57" s="35"/>
      <c r="T57" s="33"/>
      <c r="U57" s="33"/>
      <c r="V57" s="33"/>
      <c r="W57" s="33"/>
      <c r="X57" s="34"/>
      <c r="Y57" s="35"/>
      <c r="Z57" s="33"/>
      <c r="AA57" s="33"/>
      <c r="AB57" s="33"/>
      <c r="AC57" s="33"/>
      <c r="AD57" s="34"/>
      <c r="AE57" s="35"/>
      <c r="AF57" s="33"/>
      <c r="AG57" s="33"/>
      <c r="AH57" s="33"/>
      <c r="AI57" s="33"/>
      <c r="AJ57" s="34">
        <v>4</v>
      </c>
      <c r="AK57" s="35"/>
      <c r="AL57" s="33"/>
      <c r="AM57" s="33"/>
      <c r="AN57" s="33"/>
      <c r="AO57" s="33"/>
      <c r="AP57" s="34"/>
      <c r="AQ57" s="35"/>
      <c r="AR57" s="33"/>
      <c r="AS57" s="33"/>
      <c r="AT57" s="33"/>
      <c r="AU57" s="33"/>
      <c r="AV57" s="34"/>
    </row>
    <row r="58" spans="2:256" ht="15.75" thickBot="1">
      <c r="B58" s="86" t="s">
        <v>36</v>
      </c>
      <c r="C58" s="87"/>
      <c r="D58" s="88"/>
      <c r="E58" s="64"/>
      <c r="F58" s="125">
        <f>SUM(G58:K58)</f>
        <v>254</v>
      </c>
      <c r="G58" s="125">
        <f>SUM(M58,S58,Y58,AE58,AK58,AQ58)</f>
        <v>102</v>
      </c>
      <c r="H58" s="125">
        <f t="shared" si="3"/>
        <v>72</v>
      </c>
      <c r="I58" s="125">
        <f t="shared" si="4"/>
        <v>10</v>
      </c>
      <c r="J58" s="125">
        <f t="shared" si="9"/>
        <v>70</v>
      </c>
      <c r="K58" s="125">
        <f t="shared" si="5"/>
        <v>0</v>
      </c>
      <c r="L58" s="126">
        <f t="shared" si="7"/>
        <v>35</v>
      </c>
      <c r="M58" s="69">
        <f>SUM(M59:M74)</f>
        <v>14</v>
      </c>
      <c r="N58" s="69">
        <f aca="true" t="shared" si="10" ref="N58:BY58">SUM(N59:N74)</f>
        <v>12</v>
      </c>
      <c r="O58" s="69">
        <f t="shared" si="10"/>
        <v>0</v>
      </c>
      <c r="P58" s="69">
        <f t="shared" si="10"/>
        <v>30</v>
      </c>
      <c r="Q58" s="69">
        <f t="shared" si="10"/>
        <v>0</v>
      </c>
      <c r="R58" s="69">
        <f t="shared" si="10"/>
        <v>4</v>
      </c>
      <c r="S58" s="69">
        <f t="shared" si="10"/>
        <v>10</v>
      </c>
      <c r="T58" s="69">
        <f t="shared" si="10"/>
        <v>10</v>
      </c>
      <c r="U58" s="69">
        <f t="shared" si="10"/>
        <v>0</v>
      </c>
      <c r="V58" s="69">
        <f t="shared" si="10"/>
        <v>0</v>
      </c>
      <c r="W58" s="69">
        <f t="shared" si="10"/>
        <v>0</v>
      </c>
      <c r="X58" s="69">
        <f t="shared" si="10"/>
        <v>2</v>
      </c>
      <c r="Y58" s="69">
        <f t="shared" si="10"/>
        <v>0</v>
      </c>
      <c r="Z58" s="69">
        <f t="shared" si="10"/>
        <v>0</v>
      </c>
      <c r="AA58" s="69">
        <f t="shared" si="10"/>
        <v>0</v>
      </c>
      <c r="AB58" s="69">
        <f t="shared" si="10"/>
        <v>10</v>
      </c>
      <c r="AC58" s="69">
        <f t="shared" si="10"/>
        <v>0</v>
      </c>
      <c r="AD58" s="69">
        <f t="shared" si="10"/>
        <v>2</v>
      </c>
      <c r="AE58" s="69">
        <f t="shared" si="10"/>
        <v>0</v>
      </c>
      <c r="AF58" s="69">
        <f t="shared" si="10"/>
        <v>0</v>
      </c>
      <c r="AG58" s="69">
        <f t="shared" si="10"/>
        <v>0</v>
      </c>
      <c r="AH58" s="69">
        <f t="shared" si="10"/>
        <v>10</v>
      </c>
      <c r="AI58" s="69">
        <f t="shared" si="10"/>
        <v>0</v>
      </c>
      <c r="AJ58" s="69">
        <f t="shared" si="10"/>
        <v>2</v>
      </c>
      <c r="AK58" s="69">
        <f t="shared" si="10"/>
        <v>20</v>
      </c>
      <c r="AL58" s="69">
        <f t="shared" si="10"/>
        <v>25</v>
      </c>
      <c r="AM58" s="69">
        <f t="shared" si="10"/>
        <v>0</v>
      </c>
      <c r="AN58" s="69">
        <f t="shared" si="10"/>
        <v>10</v>
      </c>
      <c r="AO58" s="69">
        <f t="shared" si="10"/>
        <v>0</v>
      </c>
      <c r="AP58" s="69">
        <f t="shared" si="10"/>
        <v>11</v>
      </c>
      <c r="AQ58" s="69">
        <f>SUM(AQ59:AQ75)</f>
        <v>58</v>
      </c>
      <c r="AR58" s="69">
        <f>SUM(AR59:AR75)</f>
        <v>25</v>
      </c>
      <c r="AS58" s="69">
        <f>SUM(AS59:AS75)</f>
        <v>10</v>
      </c>
      <c r="AT58" s="69">
        <f>SUM(AT59:AT75)</f>
        <v>10</v>
      </c>
      <c r="AU58" s="69">
        <f>SUM(AU59:AU75)</f>
        <v>0</v>
      </c>
      <c r="AV58" s="69">
        <f>SUM(AV59:AV75)</f>
        <v>14</v>
      </c>
      <c r="AW58" s="69">
        <f t="shared" si="10"/>
        <v>0</v>
      </c>
      <c r="AX58" s="69">
        <f t="shared" si="10"/>
        <v>0</v>
      </c>
      <c r="AY58" s="69">
        <f t="shared" si="10"/>
        <v>0</v>
      </c>
      <c r="AZ58" s="69">
        <f t="shared" si="10"/>
        <v>0</v>
      </c>
      <c r="BA58" s="69">
        <f t="shared" si="10"/>
        <v>0</v>
      </c>
      <c r="BB58" s="69">
        <f t="shared" si="10"/>
        <v>0</v>
      </c>
      <c r="BC58" s="69">
        <f t="shared" si="10"/>
        <v>0</v>
      </c>
      <c r="BD58" s="69">
        <f t="shared" si="10"/>
        <v>0</v>
      </c>
      <c r="BE58" s="69">
        <f t="shared" si="10"/>
        <v>0</v>
      </c>
      <c r="BF58" s="69">
        <f t="shared" si="10"/>
        <v>0</v>
      </c>
      <c r="BG58" s="69">
        <f t="shared" si="10"/>
        <v>0</v>
      </c>
      <c r="BH58" s="69">
        <f t="shared" si="10"/>
        <v>0</v>
      </c>
      <c r="BI58" s="69">
        <f t="shared" si="10"/>
        <v>0</v>
      </c>
      <c r="BJ58" s="69">
        <f t="shared" si="10"/>
        <v>0</v>
      </c>
      <c r="BK58" s="69">
        <f t="shared" si="10"/>
        <v>0</v>
      </c>
      <c r="BL58" s="69">
        <f t="shared" si="10"/>
        <v>0</v>
      </c>
      <c r="BM58" s="69">
        <f t="shared" si="10"/>
        <v>0</v>
      </c>
      <c r="BN58" s="69">
        <f t="shared" si="10"/>
        <v>0</v>
      </c>
      <c r="BO58" s="69">
        <f t="shared" si="10"/>
        <v>0</v>
      </c>
      <c r="BP58" s="69">
        <f t="shared" si="10"/>
        <v>0</v>
      </c>
      <c r="BQ58" s="69">
        <f t="shared" si="10"/>
        <v>0</v>
      </c>
      <c r="BR58" s="69">
        <f t="shared" si="10"/>
        <v>0</v>
      </c>
      <c r="BS58" s="69">
        <f t="shared" si="10"/>
        <v>0</v>
      </c>
      <c r="BT58" s="69">
        <f t="shared" si="10"/>
        <v>0</v>
      </c>
      <c r="BU58" s="69">
        <f t="shared" si="10"/>
        <v>0</v>
      </c>
      <c r="BV58" s="69">
        <f t="shared" si="10"/>
        <v>0</v>
      </c>
      <c r="BW58" s="69">
        <f t="shared" si="10"/>
        <v>0</v>
      </c>
      <c r="BX58" s="69">
        <f t="shared" si="10"/>
        <v>0</v>
      </c>
      <c r="BY58" s="69">
        <f t="shared" si="10"/>
        <v>0</v>
      </c>
      <c r="BZ58" s="69">
        <f aca="true" t="shared" si="11" ref="BZ58:EK58">SUM(BZ59:BZ74)</f>
        <v>0</v>
      </c>
      <c r="CA58" s="69">
        <f t="shared" si="11"/>
        <v>0</v>
      </c>
      <c r="CB58" s="69">
        <f t="shared" si="11"/>
        <v>0</v>
      </c>
      <c r="CC58" s="69">
        <f t="shared" si="11"/>
        <v>0</v>
      </c>
      <c r="CD58" s="69">
        <f t="shared" si="11"/>
        <v>0</v>
      </c>
      <c r="CE58" s="69">
        <f t="shared" si="11"/>
        <v>0</v>
      </c>
      <c r="CF58" s="69">
        <f t="shared" si="11"/>
        <v>0</v>
      </c>
      <c r="CG58" s="69">
        <f t="shared" si="11"/>
        <v>0</v>
      </c>
      <c r="CH58" s="69">
        <f t="shared" si="11"/>
        <v>0</v>
      </c>
      <c r="CI58" s="69">
        <f t="shared" si="11"/>
        <v>0</v>
      </c>
      <c r="CJ58" s="69">
        <f t="shared" si="11"/>
        <v>0</v>
      </c>
      <c r="CK58" s="69">
        <f t="shared" si="11"/>
        <v>0</v>
      </c>
      <c r="CL58" s="69">
        <f t="shared" si="11"/>
        <v>0</v>
      </c>
      <c r="CM58" s="69">
        <f t="shared" si="11"/>
        <v>0</v>
      </c>
      <c r="CN58" s="69">
        <f t="shared" si="11"/>
        <v>0</v>
      </c>
      <c r="CO58" s="69">
        <f t="shared" si="11"/>
        <v>0</v>
      </c>
      <c r="CP58" s="69">
        <f t="shared" si="11"/>
        <v>0</v>
      </c>
      <c r="CQ58" s="69">
        <f t="shared" si="11"/>
        <v>0</v>
      </c>
      <c r="CR58" s="69">
        <f t="shared" si="11"/>
        <v>0</v>
      </c>
      <c r="CS58" s="69">
        <f t="shared" si="11"/>
        <v>0</v>
      </c>
      <c r="CT58" s="69">
        <f t="shared" si="11"/>
        <v>0</v>
      </c>
      <c r="CU58" s="69">
        <f t="shared" si="11"/>
        <v>0</v>
      </c>
      <c r="CV58" s="69">
        <f t="shared" si="11"/>
        <v>0</v>
      </c>
      <c r="CW58" s="69">
        <f t="shared" si="11"/>
        <v>0</v>
      </c>
      <c r="CX58" s="69">
        <f t="shared" si="11"/>
        <v>0</v>
      </c>
      <c r="CY58" s="69">
        <f t="shared" si="11"/>
        <v>0</v>
      </c>
      <c r="CZ58" s="69">
        <f t="shared" si="11"/>
        <v>0</v>
      </c>
      <c r="DA58" s="69">
        <f t="shared" si="11"/>
        <v>0</v>
      </c>
      <c r="DB58" s="69">
        <f t="shared" si="11"/>
        <v>0</v>
      </c>
      <c r="DC58" s="69">
        <f t="shared" si="11"/>
        <v>0</v>
      </c>
      <c r="DD58" s="69">
        <f t="shared" si="11"/>
        <v>0</v>
      </c>
      <c r="DE58" s="69">
        <f t="shared" si="11"/>
        <v>0</v>
      </c>
      <c r="DF58" s="69">
        <f t="shared" si="11"/>
        <v>0</v>
      </c>
      <c r="DG58" s="69">
        <f t="shared" si="11"/>
        <v>0</v>
      </c>
      <c r="DH58" s="69">
        <f t="shared" si="11"/>
        <v>0</v>
      </c>
      <c r="DI58" s="69">
        <f t="shared" si="11"/>
        <v>0</v>
      </c>
      <c r="DJ58" s="69">
        <f t="shared" si="11"/>
        <v>0</v>
      </c>
      <c r="DK58" s="69">
        <f t="shared" si="11"/>
        <v>0</v>
      </c>
      <c r="DL58" s="69">
        <f t="shared" si="11"/>
        <v>0</v>
      </c>
      <c r="DM58" s="69">
        <f t="shared" si="11"/>
        <v>0</v>
      </c>
      <c r="DN58" s="69">
        <f t="shared" si="11"/>
        <v>0</v>
      </c>
      <c r="DO58" s="69">
        <f t="shared" si="11"/>
        <v>0</v>
      </c>
      <c r="DP58" s="69">
        <f t="shared" si="11"/>
        <v>0</v>
      </c>
      <c r="DQ58" s="69">
        <f t="shared" si="11"/>
        <v>0</v>
      </c>
      <c r="DR58" s="69">
        <f t="shared" si="11"/>
        <v>0</v>
      </c>
      <c r="DS58" s="69">
        <f t="shared" si="11"/>
        <v>0</v>
      </c>
      <c r="DT58" s="69">
        <f t="shared" si="11"/>
        <v>0</v>
      </c>
      <c r="DU58" s="69">
        <f t="shared" si="11"/>
        <v>0</v>
      </c>
      <c r="DV58" s="69">
        <f t="shared" si="11"/>
        <v>0</v>
      </c>
      <c r="DW58" s="69">
        <f t="shared" si="11"/>
        <v>0</v>
      </c>
      <c r="DX58" s="69">
        <f t="shared" si="11"/>
        <v>0</v>
      </c>
      <c r="DY58" s="69">
        <f t="shared" si="11"/>
        <v>0</v>
      </c>
      <c r="DZ58" s="69">
        <f t="shared" si="11"/>
        <v>0</v>
      </c>
      <c r="EA58" s="69">
        <f t="shared" si="11"/>
        <v>0</v>
      </c>
      <c r="EB58" s="69">
        <f t="shared" si="11"/>
        <v>0</v>
      </c>
      <c r="EC58" s="69">
        <f t="shared" si="11"/>
        <v>0</v>
      </c>
      <c r="ED58" s="69">
        <f t="shared" si="11"/>
        <v>0</v>
      </c>
      <c r="EE58" s="69">
        <f t="shared" si="11"/>
        <v>0</v>
      </c>
      <c r="EF58" s="69">
        <f t="shared" si="11"/>
        <v>0</v>
      </c>
      <c r="EG58" s="69">
        <f t="shared" si="11"/>
        <v>0</v>
      </c>
      <c r="EH58" s="69">
        <f t="shared" si="11"/>
        <v>0</v>
      </c>
      <c r="EI58" s="69">
        <f t="shared" si="11"/>
        <v>0</v>
      </c>
      <c r="EJ58" s="69">
        <f t="shared" si="11"/>
        <v>0</v>
      </c>
      <c r="EK58" s="69">
        <f t="shared" si="11"/>
        <v>0</v>
      </c>
      <c r="EL58" s="69">
        <f aca="true" t="shared" si="12" ref="EL58:GW58">SUM(EL59:EL74)</f>
        <v>0</v>
      </c>
      <c r="EM58" s="69">
        <f t="shared" si="12"/>
        <v>0</v>
      </c>
      <c r="EN58" s="69">
        <f t="shared" si="12"/>
        <v>0</v>
      </c>
      <c r="EO58" s="69">
        <f t="shared" si="12"/>
        <v>0</v>
      </c>
      <c r="EP58" s="69">
        <f t="shared" si="12"/>
        <v>0</v>
      </c>
      <c r="EQ58" s="69">
        <f t="shared" si="12"/>
        <v>0</v>
      </c>
      <c r="ER58" s="69">
        <f t="shared" si="12"/>
        <v>0</v>
      </c>
      <c r="ES58" s="69">
        <f t="shared" si="12"/>
        <v>0</v>
      </c>
      <c r="ET58" s="69">
        <f t="shared" si="12"/>
        <v>0</v>
      </c>
      <c r="EU58" s="69">
        <f t="shared" si="12"/>
        <v>0</v>
      </c>
      <c r="EV58" s="69">
        <f t="shared" si="12"/>
        <v>0</v>
      </c>
      <c r="EW58" s="69">
        <f t="shared" si="12"/>
        <v>0</v>
      </c>
      <c r="EX58" s="69">
        <f t="shared" si="12"/>
        <v>0</v>
      </c>
      <c r="EY58" s="69">
        <f t="shared" si="12"/>
        <v>0</v>
      </c>
      <c r="EZ58" s="69">
        <f t="shared" si="12"/>
        <v>0</v>
      </c>
      <c r="FA58" s="69">
        <f t="shared" si="12"/>
        <v>0</v>
      </c>
      <c r="FB58" s="69">
        <f t="shared" si="12"/>
        <v>0</v>
      </c>
      <c r="FC58" s="69">
        <f t="shared" si="12"/>
        <v>0</v>
      </c>
      <c r="FD58" s="69">
        <f t="shared" si="12"/>
        <v>0</v>
      </c>
      <c r="FE58" s="69">
        <f t="shared" si="12"/>
        <v>0</v>
      </c>
      <c r="FF58" s="69">
        <f t="shared" si="12"/>
        <v>0</v>
      </c>
      <c r="FG58" s="69">
        <f t="shared" si="12"/>
        <v>0</v>
      </c>
      <c r="FH58" s="69">
        <f t="shared" si="12"/>
        <v>0</v>
      </c>
      <c r="FI58" s="69">
        <f t="shared" si="12"/>
        <v>0</v>
      </c>
      <c r="FJ58" s="69">
        <f t="shared" si="12"/>
        <v>0</v>
      </c>
      <c r="FK58" s="69">
        <f t="shared" si="12"/>
        <v>0</v>
      </c>
      <c r="FL58" s="69">
        <f t="shared" si="12"/>
        <v>0</v>
      </c>
      <c r="FM58" s="69">
        <f t="shared" si="12"/>
        <v>0</v>
      </c>
      <c r="FN58" s="69">
        <f t="shared" si="12"/>
        <v>0</v>
      </c>
      <c r="FO58" s="69">
        <f t="shared" si="12"/>
        <v>0</v>
      </c>
      <c r="FP58" s="69">
        <f t="shared" si="12"/>
        <v>0</v>
      </c>
      <c r="FQ58" s="69">
        <f t="shared" si="12"/>
        <v>0</v>
      </c>
      <c r="FR58" s="69">
        <f t="shared" si="12"/>
        <v>0</v>
      </c>
      <c r="FS58" s="69">
        <f t="shared" si="12"/>
        <v>0</v>
      </c>
      <c r="FT58" s="69">
        <f t="shared" si="12"/>
        <v>0</v>
      </c>
      <c r="FU58" s="69">
        <f t="shared" si="12"/>
        <v>0</v>
      </c>
      <c r="FV58" s="69">
        <f t="shared" si="12"/>
        <v>0</v>
      </c>
      <c r="FW58" s="69">
        <f t="shared" si="12"/>
        <v>0</v>
      </c>
      <c r="FX58" s="69">
        <f t="shared" si="12"/>
        <v>0</v>
      </c>
      <c r="FY58" s="69">
        <f t="shared" si="12"/>
        <v>0</v>
      </c>
      <c r="FZ58" s="69">
        <f t="shared" si="12"/>
        <v>0</v>
      </c>
      <c r="GA58" s="69">
        <f t="shared" si="12"/>
        <v>0</v>
      </c>
      <c r="GB58" s="69">
        <f t="shared" si="12"/>
        <v>0</v>
      </c>
      <c r="GC58" s="69">
        <f t="shared" si="12"/>
        <v>0</v>
      </c>
      <c r="GD58" s="69">
        <f t="shared" si="12"/>
        <v>0</v>
      </c>
      <c r="GE58" s="69">
        <f t="shared" si="12"/>
        <v>0</v>
      </c>
      <c r="GF58" s="69">
        <f t="shared" si="12"/>
        <v>0</v>
      </c>
      <c r="GG58" s="69">
        <f t="shared" si="12"/>
        <v>0</v>
      </c>
      <c r="GH58" s="69">
        <f t="shared" si="12"/>
        <v>0</v>
      </c>
      <c r="GI58" s="69">
        <f t="shared" si="12"/>
        <v>0</v>
      </c>
      <c r="GJ58" s="69">
        <f t="shared" si="12"/>
        <v>0</v>
      </c>
      <c r="GK58" s="69">
        <f t="shared" si="12"/>
        <v>0</v>
      </c>
      <c r="GL58" s="69">
        <f t="shared" si="12"/>
        <v>0</v>
      </c>
      <c r="GM58" s="69">
        <f t="shared" si="12"/>
        <v>0</v>
      </c>
      <c r="GN58" s="69">
        <f t="shared" si="12"/>
        <v>0</v>
      </c>
      <c r="GO58" s="69">
        <f t="shared" si="12"/>
        <v>0</v>
      </c>
      <c r="GP58" s="69">
        <f t="shared" si="12"/>
        <v>0</v>
      </c>
      <c r="GQ58" s="69">
        <f t="shared" si="12"/>
        <v>0</v>
      </c>
      <c r="GR58" s="69">
        <f t="shared" si="12"/>
        <v>0</v>
      </c>
      <c r="GS58" s="69">
        <f t="shared" si="12"/>
        <v>0</v>
      </c>
      <c r="GT58" s="69">
        <f t="shared" si="12"/>
        <v>0</v>
      </c>
      <c r="GU58" s="69">
        <f t="shared" si="12"/>
        <v>0</v>
      </c>
      <c r="GV58" s="69">
        <f t="shared" si="12"/>
        <v>0</v>
      </c>
      <c r="GW58" s="69">
        <f t="shared" si="12"/>
        <v>0</v>
      </c>
      <c r="GX58" s="69">
        <f aca="true" t="shared" si="13" ref="GX58:IV58">SUM(GX59:GX74)</f>
        <v>0</v>
      </c>
      <c r="GY58" s="69">
        <f t="shared" si="13"/>
        <v>0</v>
      </c>
      <c r="GZ58" s="69">
        <f t="shared" si="13"/>
        <v>0</v>
      </c>
      <c r="HA58" s="69">
        <f t="shared" si="13"/>
        <v>0</v>
      </c>
      <c r="HB58" s="69">
        <f t="shared" si="13"/>
        <v>0</v>
      </c>
      <c r="HC58" s="69">
        <f t="shared" si="13"/>
        <v>0</v>
      </c>
      <c r="HD58" s="69">
        <f t="shared" si="13"/>
        <v>0</v>
      </c>
      <c r="HE58" s="69">
        <f t="shared" si="13"/>
        <v>0</v>
      </c>
      <c r="HF58" s="69">
        <f t="shared" si="13"/>
        <v>0</v>
      </c>
      <c r="HG58" s="69">
        <f t="shared" si="13"/>
        <v>0</v>
      </c>
      <c r="HH58" s="69">
        <f t="shared" si="13"/>
        <v>0</v>
      </c>
      <c r="HI58" s="69">
        <f t="shared" si="13"/>
        <v>0</v>
      </c>
      <c r="HJ58" s="69">
        <f t="shared" si="13"/>
        <v>0</v>
      </c>
      <c r="HK58" s="69">
        <f t="shared" si="13"/>
        <v>0</v>
      </c>
      <c r="HL58" s="69">
        <f t="shared" si="13"/>
        <v>0</v>
      </c>
      <c r="HM58" s="69">
        <f t="shared" si="13"/>
        <v>0</v>
      </c>
      <c r="HN58" s="69">
        <f t="shared" si="13"/>
        <v>0</v>
      </c>
      <c r="HO58" s="69">
        <f t="shared" si="13"/>
        <v>0</v>
      </c>
      <c r="HP58" s="69">
        <f t="shared" si="13"/>
        <v>0</v>
      </c>
      <c r="HQ58" s="69">
        <f t="shared" si="13"/>
        <v>0</v>
      </c>
      <c r="HR58" s="69">
        <f t="shared" si="13"/>
        <v>0</v>
      </c>
      <c r="HS58" s="69">
        <f t="shared" si="13"/>
        <v>0</v>
      </c>
      <c r="HT58" s="69">
        <f t="shared" si="13"/>
        <v>0</v>
      </c>
      <c r="HU58" s="69">
        <f t="shared" si="13"/>
        <v>0</v>
      </c>
      <c r="HV58" s="69">
        <f t="shared" si="13"/>
        <v>0</v>
      </c>
      <c r="HW58" s="69">
        <f t="shared" si="13"/>
        <v>0</v>
      </c>
      <c r="HX58" s="69">
        <f t="shared" si="13"/>
        <v>0</v>
      </c>
      <c r="HY58" s="69">
        <f t="shared" si="13"/>
        <v>0</v>
      </c>
      <c r="HZ58" s="69">
        <f t="shared" si="13"/>
        <v>0</v>
      </c>
      <c r="IA58" s="69">
        <f t="shared" si="13"/>
        <v>0</v>
      </c>
      <c r="IB58" s="69">
        <f t="shared" si="13"/>
        <v>0</v>
      </c>
      <c r="IC58" s="69">
        <f t="shared" si="13"/>
        <v>0</v>
      </c>
      <c r="ID58" s="69">
        <f t="shared" si="13"/>
        <v>0</v>
      </c>
      <c r="IE58" s="69">
        <f t="shared" si="13"/>
        <v>0</v>
      </c>
      <c r="IF58" s="69">
        <f t="shared" si="13"/>
        <v>0</v>
      </c>
      <c r="IG58" s="69">
        <f t="shared" si="13"/>
        <v>0</v>
      </c>
      <c r="IH58" s="69">
        <f t="shared" si="13"/>
        <v>0</v>
      </c>
      <c r="II58" s="69">
        <f t="shared" si="13"/>
        <v>0</v>
      </c>
      <c r="IJ58" s="69">
        <f t="shared" si="13"/>
        <v>0</v>
      </c>
      <c r="IK58" s="69">
        <f t="shared" si="13"/>
        <v>0</v>
      </c>
      <c r="IL58" s="69">
        <f t="shared" si="13"/>
        <v>0</v>
      </c>
      <c r="IM58" s="69">
        <f t="shared" si="13"/>
        <v>0</v>
      </c>
      <c r="IN58" s="69">
        <f t="shared" si="13"/>
        <v>0</v>
      </c>
      <c r="IO58" s="69">
        <f t="shared" si="13"/>
        <v>0</v>
      </c>
      <c r="IP58" s="69">
        <f t="shared" si="13"/>
        <v>0</v>
      </c>
      <c r="IQ58" s="69">
        <f t="shared" si="13"/>
        <v>0</v>
      </c>
      <c r="IR58" s="69">
        <f t="shared" si="13"/>
        <v>0</v>
      </c>
      <c r="IS58" s="69">
        <f t="shared" si="13"/>
        <v>0</v>
      </c>
      <c r="IT58" s="69">
        <f t="shared" si="13"/>
        <v>0</v>
      </c>
      <c r="IU58" s="69">
        <f t="shared" si="13"/>
        <v>0</v>
      </c>
      <c r="IV58" s="69">
        <f t="shared" si="13"/>
        <v>0</v>
      </c>
    </row>
    <row r="59" spans="1:48" s="36" customFormat="1" ht="15">
      <c r="A59"/>
      <c r="B59" s="148"/>
      <c r="C59" s="149"/>
      <c r="D59" s="9" t="s">
        <v>52</v>
      </c>
      <c r="E59" s="1" t="s">
        <v>35</v>
      </c>
      <c r="F59" s="127">
        <f t="shared" si="1"/>
        <v>20</v>
      </c>
      <c r="G59" s="127">
        <f t="shared" si="2"/>
        <v>10</v>
      </c>
      <c r="H59" s="127">
        <f t="shared" si="3"/>
        <v>10</v>
      </c>
      <c r="I59" s="127">
        <f t="shared" si="4"/>
        <v>0</v>
      </c>
      <c r="J59" s="127">
        <f t="shared" si="9"/>
        <v>0</v>
      </c>
      <c r="K59" s="127">
        <f t="shared" si="5"/>
        <v>0</v>
      </c>
      <c r="L59" s="128">
        <f t="shared" si="7"/>
        <v>2</v>
      </c>
      <c r="M59" s="104">
        <v>10</v>
      </c>
      <c r="N59" s="102">
        <v>10</v>
      </c>
      <c r="O59" s="102"/>
      <c r="P59" s="102"/>
      <c r="Q59" s="102"/>
      <c r="R59" s="103">
        <v>2</v>
      </c>
      <c r="S59" s="104"/>
      <c r="T59" s="102"/>
      <c r="U59" s="102"/>
      <c r="V59" s="102"/>
      <c r="W59" s="102"/>
      <c r="X59" s="105"/>
      <c r="Y59" s="106"/>
      <c r="Z59" s="102"/>
      <c r="AA59" s="102"/>
      <c r="AB59" s="102"/>
      <c r="AC59" s="102"/>
      <c r="AD59" s="105"/>
      <c r="AE59" s="106"/>
      <c r="AF59" s="102"/>
      <c r="AG59" s="102"/>
      <c r="AH59" s="102"/>
      <c r="AI59" s="102"/>
      <c r="AJ59" s="105"/>
      <c r="AK59" s="106"/>
      <c r="AL59" s="102"/>
      <c r="AM59" s="102"/>
      <c r="AN59" s="102"/>
      <c r="AO59" s="102"/>
      <c r="AP59" s="105"/>
      <c r="AQ59" s="106"/>
      <c r="AR59" s="102"/>
      <c r="AS59" s="102"/>
      <c r="AT59" s="107"/>
      <c r="AU59" s="107"/>
      <c r="AV59" s="105"/>
    </row>
    <row r="60" spans="1:48" s="43" customFormat="1" ht="15">
      <c r="A60" s="36"/>
      <c r="B60" s="150"/>
      <c r="C60" s="151"/>
      <c r="D60" s="51" t="s">
        <v>56</v>
      </c>
      <c r="E60" s="45" t="s">
        <v>35</v>
      </c>
      <c r="F60" s="40">
        <f t="shared" si="1"/>
        <v>20</v>
      </c>
      <c r="G60" s="40">
        <f t="shared" si="2"/>
        <v>10</v>
      </c>
      <c r="H60" s="40">
        <f t="shared" si="3"/>
        <v>10</v>
      </c>
      <c r="I60" s="40">
        <f t="shared" si="4"/>
        <v>0</v>
      </c>
      <c r="J60" s="40">
        <f t="shared" si="9"/>
        <v>0</v>
      </c>
      <c r="K60" s="40">
        <f t="shared" si="5"/>
        <v>0</v>
      </c>
      <c r="L60" s="46">
        <f t="shared" si="7"/>
        <v>2</v>
      </c>
      <c r="M60" s="47"/>
      <c r="N60" s="45"/>
      <c r="O60" s="45"/>
      <c r="P60" s="45"/>
      <c r="Q60" s="45"/>
      <c r="R60" s="46"/>
      <c r="S60" s="47">
        <v>10</v>
      </c>
      <c r="T60" s="45">
        <v>10</v>
      </c>
      <c r="U60" s="45"/>
      <c r="V60" s="45"/>
      <c r="W60" s="45"/>
      <c r="X60" s="46">
        <v>2</v>
      </c>
      <c r="Y60" s="47"/>
      <c r="Z60" s="45"/>
      <c r="AA60" s="45"/>
      <c r="AB60" s="45"/>
      <c r="AC60" s="45"/>
      <c r="AD60" s="46"/>
      <c r="AE60" s="47"/>
      <c r="AF60" s="45"/>
      <c r="AG60" s="45"/>
      <c r="AH60" s="45"/>
      <c r="AI60" s="45"/>
      <c r="AJ60" s="46"/>
      <c r="AK60" s="47"/>
      <c r="AL60" s="45"/>
      <c r="AM60" s="45"/>
      <c r="AN60" s="45"/>
      <c r="AO60" s="45"/>
      <c r="AP60" s="46"/>
      <c r="AQ60" s="47"/>
      <c r="AR60" s="45"/>
      <c r="AS60" s="45"/>
      <c r="AT60" s="45"/>
      <c r="AU60" s="45"/>
      <c r="AV60" s="46"/>
    </row>
    <row r="61" spans="1:48" s="36" customFormat="1" ht="15">
      <c r="A61" s="43"/>
      <c r="B61" s="152"/>
      <c r="C61" s="153"/>
      <c r="D61" s="108" t="s">
        <v>68</v>
      </c>
      <c r="E61" s="33" t="s">
        <v>35</v>
      </c>
      <c r="F61" s="66">
        <f t="shared" si="1"/>
        <v>10</v>
      </c>
      <c r="G61" s="66">
        <f t="shared" si="2"/>
        <v>0</v>
      </c>
      <c r="H61" s="66">
        <f t="shared" si="3"/>
        <v>0</v>
      </c>
      <c r="I61" s="66">
        <f t="shared" si="4"/>
        <v>0</v>
      </c>
      <c r="J61" s="66">
        <f t="shared" si="9"/>
        <v>10</v>
      </c>
      <c r="K61" s="66">
        <f t="shared" si="5"/>
        <v>0</v>
      </c>
      <c r="L61" s="34">
        <f t="shared" si="7"/>
        <v>2</v>
      </c>
      <c r="M61" s="35"/>
      <c r="N61" s="33"/>
      <c r="O61" s="33"/>
      <c r="P61" s="33"/>
      <c r="Q61" s="33"/>
      <c r="R61" s="34"/>
      <c r="S61" s="35"/>
      <c r="T61" s="33"/>
      <c r="U61" s="33"/>
      <c r="V61" s="33"/>
      <c r="W61" s="33"/>
      <c r="X61" s="34"/>
      <c r="Y61" s="35"/>
      <c r="Z61" s="33"/>
      <c r="AA61" s="33"/>
      <c r="AB61" s="33">
        <v>10</v>
      </c>
      <c r="AC61" s="33"/>
      <c r="AD61" s="34">
        <v>2</v>
      </c>
      <c r="AE61" s="35"/>
      <c r="AF61" s="33"/>
      <c r="AG61" s="33"/>
      <c r="AH61" s="33"/>
      <c r="AI61" s="33"/>
      <c r="AJ61" s="34"/>
      <c r="AK61" s="35"/>
      <c r="AL61" s="33"/>
      <c r="AM61" s="33"/>
      <c r="AN61" s="33"/>
      <c r="AO61" s="33"/>
      <c r="AP61" s="34"/>
      <c r="AQ61" s="35"/>
      <c r="AR61" s="33"/>
      <c r="AS61" s="33"/>
      <c r="AT61" s="33"/>
      <c r="AU61" s="33"/>
      <c r="AV61" s="34"/>
    </row>
    <row r="62" spans="2:48" s="43" customFormat="1" ht="15">
      <c r="B62" s="150"/>
      <c r="C62" s="151"/>
      <c r="D62" s="112" t="s">
        <v>69</v>
      </c>
      <c r="E62" s="45" t="s">
        <v>35</v>
      </c>
      <c r="F62" s="40">
        <f t="shared" si="1"/>
        <v>10</v>
      </c>
      <c r="G62" s="40">
        <f t="shared" si="2"/>
        <v>0</v>
      </c>
      <c r="H62" s="40">
        <f t="shared" si="3"/>
        <v>0</v>
      </c>
      <c r="I62" s="40">
        <f t="shared" si="4"/>
        <v>0</v>
      </c>
      <c r="J62" s="40">
        <f t="shared" si="9"/>
        <v>10</v>
      </c>
      <c r="K62" s="40">
        <f t="shared" si="5"/>
        <v>0</v>
      </c>
      <c r="L62" s="46">
        <f t="shared" si="7"/>
        <v>2</v>
      </c>
      <c r="M62" s="47"/>
      <c r="N62" s="45"/>
      <c r="O62" s="45"/>
      <c r="P62" s="45"/>
      <c r="Q62" s="45"/>
      <c r="R62" s="46"/>
      <c r="S62" s="47"/>
      <c r="T62" s="45"/>
      <c r="U62" s="45"/>
      <c r="V62" s="45"/>
      <c r="W62" s="45"/>
      <c r="X62" s="46"/>
      <c r="Y62" s="47"/>
      <c r="Z62" s="45"/>
      <c r="AA62" s="45"/>
      <c r="AB62" s="45"/>
      <c r="AC62" s="45"/>
      <c r="AD62" s="46"/>
      <c r="AE62" s="47"/>
      <c r="AF62" s="45"/>
      <c r="AG62" s="45"/>
      <c r="AH62" s="45">
        <v>10</v>
      </c>
      <c r="AI62" s="45"/>
      <c r="AJ62" s="46">
        <v>2</v>
      </c>
      <c r="AK62" s="47"/>
      <c r="AL62" s="45"/>
      <c r="AM62" s="45"/>
      <c r="AN62" s="45"/>
      <c r="AO62" s="45"/>
      <c r="AP62" s="46"/>
      <c r="AQ62" s="47"/>
      <c r="AR62" s="45"/>
      <c r="AS62" s="45"/>
      <c r="AT62" s="45"/>
      <c r="AU62" s="45"/>
      <c r="AV62" s="46"/>
    </row>
    <row r="63" spans="1:48" s="36" customFormat="1" ht="15" customHeight="1" hidden="1">
      <c r="A63"/>
      <c r="B63" s="109"/>
      <c r="C63" s="110"/>
      <c r="D63" s="111"/>
      <c r="E63" s="33"/>
      <c r="F63" s="40">
        <f t="shared" si="1"/>
        <v>0</v>
      </c>
      <c r="G63" s="40">
        <f t="shared" si="2"/>
        <v>0</v>
      </c>
      <c r="H63" s="40">
        <f t="shared" si="3"/>
        <v>0</v>
      </c>
      <c r="I63" s="40">
        <f t="shared" si="4"/>
        <v>0</v>
      </c>
      <c r="J63" s="40">
        <f t="shared" si="9"/>
        <v>0</v>
      </c>
      <c r="K63" s="40">
        <f t="shared" si="5"/>
        <v>0</v>
      </c>
      <c r="L63" s="46">
        <f t="shared" si="7"/>
        <v>0</v>
      </c>
      <c r="M63" s="35"/>
      <c r="N63" s="33"/>
      <c r="O63" s="33"/>
      <c r="P63" s="33"/>
      <c r="Q63" s="33"/>
      <c r="R63" s="34"/>
      <c r="S63" s="35"/>
      <c r="T63" s="33"/>
      <c r="U63" s="33"/>
      <c r="V63" s="33"/>
      <c r="W63" s="33"/>
      <c r="X63" s="34"/>
      <c r="Y63" s="35"/>
      <c r="Z63" s="33"/>
      <c r="AA63" s="33"/>
      <c r="AB63" s="33"/>
      <c r="AC63" s="33"/>
      <c r="AD63" s="34"/>
      <c r="AE63" s="35"/>
      <c r="AF63" s="33"/>
      <c r="AG63" s="33"/>
      <c r="AH63" s="33"/>
      <c r="AI63" s="33"/>
      <c r="AJ63" s="34"/>
      <c r="AK63" s="35"/>
      <c r="AL63" s="33"/>
      <c r="AM63" s="33"/>
      <c r="AN63" s="33"/>
      <c r="AO63" s="33"/>
      <c r="AP63" s="34"/>
      <c r="AQ63" s="35"/>
      <c r="AR63" s="33"/>
      <c r="AS63" s="33"/>
      <c r="AT63" s="33"/>
      <c r="AU63" s="33"/>
      <c r="AV63" s="34"/>
    </row>
    <row r="64" spans="1:48" s="36" customFormat="1" ht="15" customHeight="1">
      <c r="A64"/>
      <c r="B64" s="152"/>
      <c r="C64" s="153"/>
      <c r="D64" s="116" t="s">
        <v>70</v>
      </c>
      <c r="E64" s="115" t="s">
        <v>105</v>
      </c>
      <c r="F64" s="66">
        <f t="shared" si="1"/>
        <v>20</v>
      </c>
      <c r="G64" s="66">
        <f t="shared" si="2"/>
        <v>10</v>
      </c>
      <c r="H64" s="66">
        <f t="shared" si="3"/>
        <v>10</v>
      </c>
      <c r="I64" s="66">
        <f t="shared" si="4"/>
        <v>0</v>
      </c>
      <c r="J64" s="66">
        <f t="shared" si="9"/>
        <v>0</v>
      </c>
      <c r="K64" s="66">
        <f t="shared" si="5"/>
        <v>0</v>
      </c>
      <c r="L64" s="34">
        <f t="shared" si="7"/>
        <v>4</v>
      </c>
      <c r="M64" s="117"/>
      <c r="N64" s="115"/>
      <c r="O64" s="115"/>
      <c r="P64" s="115"/>
      <c r="Q64" s="115"/>
      <c r="R64" s="118"/>
      <c r="S64" s="117"/>
      <c r="T64" s="115"/>
      <c r="U64" s="115"/>
      <c r="V64" s="115"/>
      <c r="W64" s="115"/>
      <c r="X64" s="118"/>
      <c r="Y64" s="117"/>
      <c r="Z64" s="115"/>
      <c r="AA64" s="115"/>
      <c r="AB64" s="115"/>
      <c r="AC64" s="115"/>
      <c r="AD64" s="118"/>
      <c r="AE64" s="117"/>
      <c r="AF64" s="115"/>
      <c r="AG64" s="115"/>
      <c r="AH64" s="115"/>
      <c r="AI64" s="115"/>
      <c r="AJ64" s="118"/>
      <c r="AK64" s="117">
        <v>10</v>
      </c>
      <c r="AL64" s="115">
        <v>10</v>
      </c>
      <c r="AM64" s="115"/>
      <c r="AN64" s="115"/>
      <c r="AO64" s="115"/>
      <c r="AP64" s="118">
        <v>4</v>
      </c>
      <c r="AQ64" s="117"/>
      <c r="AR64" s="115"/>
      <c r="AS64" s="115"/>
      <c r="AT64" s="115"/>
      <c r="AU64" s="115"/>
      <c r="AV64" s="118"/>
    </row>
    <row r="65" spans="1:48" s="43" customFormat="1" ht="15" customHeight="1">
      <c r="A65"/>
      <c r="B65" s="150"/>
      <c r="C65" s="151"/>
      <c r="D65" s="124" t="s">
        <v>71</v>
      </c>
      <c r="E65" s="99" t="s">
        <v>105</v>
      </c>
      <c r="F65" s="40">
        <f t="shared" si="1"/>
        <v>25</v>
      </c>
      <c r="G65" s="40">
        <f t="shared" si="2"/>
        <v>10</v>
      </c>
      <c r="H65" s="40">
        <f t="shared" si="3"/>
        <v>15</v>
      </c>
      <c r="I65" s="40">
        <f t="shared" si="4"/>
        <v>0</v>
      </c>
      <c r="J65" s="40">
        <f t="shared" si="9"/>
        <v>0</v>
      </c>
      <c r="K65" s="40">
        <f t="shared" si="5"/>
        <v>0</v>
      </c>
      <c r="L65" s="46">
        <f t="shared" si="7"/>
        <v>5</v>
      </c>
      <c r="M65" s="101"/>
      <c r="N65" s="99"/>
      <c r="O65" s="99"/>
      <c r="P65" s="99"/>
      <c r="Q65" s="99"/>
      <c r="R65" s="100"/>
      <c r="S65" s="101"/>
      <c r="T65" s="99"/>
      <c r="U65" s="99"/>
      <c r="V65" s="99"/>
      <c r="W65" s="99"/>
      <c r="X65" s="100"/>
      <c r="Y65" s="101"/>
      <c r="Z65" s="99"/>
      <c r="AA65" s="99"/>
      <c r="AB65" s="99"/>
      <c r="AC65" s="99"/>
      <c r="AD65" s="100"/>
      <c r="AE65" s="101"/>
      <c r="AF65" s="99"/>
      <c r="AG65" s="99"/>
      <c r="AH65" s="99"/>
      <c r="AI65" s="99"/>
      <c r="AJ65" s="100"/>
      <c r="AK65" s="101">
        <v>10</v>
      </c>
      <c r="AL65" s="99">
        <v>15</v>
      </c>
      <c r="AM65" s="99"/>
      <c r="AN65" s="99"/>
      <c r="AO65" s="99"/>
      <c r="AP65" s="100">
        <v>5</v>
      </c>
      <c r="AQ65" s="101"/>
      <c r="AR65" s="99"/>
      <c r="AS65" s="99"/>
      <c r="AT65" s="99"/>
      <c r="AU65" s="99"/>
      <c r="AV65" s="100"/>
    </row>
    <row r="66" spans="1:48" s="36" customFormat="1" ht="15" customHeight="1">
      <c r="A66"/>
      <c r="B66" s="152"/>
      <c r="C66" s="153"/>
      <c r="D66" s="116" t="s">
        <v>72</v>
      </c>
      <c r="E66" s="115" t="s">
        <v>35</v>
      </c>
      <c r="F66" s="66">
        <f t="shared" si="1"/>
        <v>10</v>
      </c>
      <c r="G66" s="66">
        <f t="shared" si="2"/>
        <v>0</v>
      </c>
      <c r="H66" s="66">
        <f t="shared" si="3"/>
        <v>0</v>
      </c>
      <c r="I66" s="66">
        <f t="shared" si="4"/>
        <v>0</v>
      </c>
      <c r="J66" s="66">
        <f t="shared" si="9"/>
        <v>10</v>
      </c>
      <c r="K66" s="66">
        <f t="shared" si="5"/>
        <v>0</v>
      </c>
      <c r="L66" s="34">
        <f t="shared" si="7"/>
        <v>2</v>
      </c>
      <c r="M66" s="117"/>
      <c r="N66" s="115"/>
      <c r="O66" s="115"/>
      <c r="P66" s="115"/>
      <c r="Q66" s="115"/>
      <c r="R66" s="118"/>
      <c r="S66" s="117"/>
      <c r="T66" s="115"/>
      <c r="U66" s="115"/>
      <c r="V66" s="115"/>
      <c r="W66" s="115"/>
      <c r="X66" s="118"/>
      <c r="Y66" s="117"/>
      <c r="Z66" s="115"/>
      <c r="AA66" s="115"/>
      <c r="AB66" s="115"/>
      <c r="AC66" s="115"/>
      <c r="AD66" s="118"/>
      <c r="AE66" s="117"/>
      <c r="AF66" s="115"/>
      <c r="AG66" s="115"/>
      <c r="AH66" s="115"/>
      <c r="AI66" s="115"/>
      <c r="AJ66" s="118"/>
      <c r="AK66" s="117"/>
      <c r="AL66" s="115"/>
      <c r="AM66" s="115"/>
      <c r="AN66" s="115">
        <v>10</v>
      </c>
      <c r="AO66" s="115"/>
      <c r="AP66" s="118">
        <v>2</v>
      </c>
      <c r="AQ66" s="117"/>
      <c r="AR66" s="115"/>
      <c r="AS66" s="115"/>
      <c r="AT66" s="115"/>
      <c r="AU66" s="115"/>
      <c r="AV66" s="118"/>
    </row>
    <row r="67" spans="1:48" s="43" customFormat="1" ht="15" customHeight="1">
      <c r="A67"/>
      <c r="B67" s="150"/>
      <c r="C67" s="151"/>
      <c r="D67" s="124" t="s">
        <v>73</v>
      </c>
      <c r="E67" s="99" t="s">
        <v>35</v>
      </c>
      <c r="F67" s="40">
        <f t="shared" si="1"/>
        <v>20</v>
      </c>
      <c r="G67" s="40">
        <f t="shared" si="2"/>
        <v>10</v>
      </c>
      <c r="H67" s="40">
        <f t="shared" si="3"/>
        <v>0</v>
      </c>
      <c r="I67" s="40">
        <f t="shared" si="4"/>
        <v>0</v>
      </c>
      <c r="J67" s="40">
        <f t="shared" si="9"/>
        <v>10</v>
      </c>
      <c r="K67" s="40">
        <f t="shared" si="5"/>
        <v>0</v>
      </c>
      <c r="L67" s="46">
        <f t="shared" si="7"/>
        <v>2</v>
      </c>
      <c r="M67" s="101"/>
      <c r="N67" s="99"/>
      <c r="O67" s="99"/>
      <c r="P67" s="99"/>
      <c r="Q67" s="99"/>
      <c r="R67" s="100"/>
      <c r="S67" s="101"/>
      <c r="T67" s="99"/>
      <c r="U67" s="99"/>
      <c r="V67" s="99"/>
      <c r="W67" s="99"/>
      <c r="X67" s="100"/>
      <c r="Y67" s="101"/>
      <c r="Z67" s="99"/>
      <c r="AA67" s="99"/>
      <c r="AB67" s="99"/>
      <c r="AC67" s="99"/>
      <c r="AD67" s="100"/>
      <c r="AE67" s="101"/>
      <c r="AF67" s="99"/>
      <c r="AG67" s="99"/>
      <c r="AH67" s="99"/>
      <c r="AI67" s="99"/>
      <c r="AJ67" s="100"/>
      <c r="AK67" s="101"/>
      <c r="AL67" s="99"/>
      <c r="AM67" s="99"/>
      <c r="AN67" s="99"/>
      <c r="AO67" s="99"/>
      <c r="AP67" s="100"/>
      <c r="AQ67" s="101">
        <v>10</v>
      </c>
      <c r="AR67" s="99"/>
      <c r="AS67" s="99"/>
      <c r="AT67" s="99">
        <v>10</v>
      </c>
      <c r="AU67" s="99"/>
      <c r="AV67" s="100">
        <v>2</v>
      </c>
    </row>
    <row r="68" spans="1:48" s="36" customFormat="1" ht="15" customHeight="1">
      <c r="A68"/>
      <c r="B68" s="152"/>
      <c r="C68" s="153"/>
      <c r="D68" s="116" t="s">
        <v>74</v>
      </c>
      <c r="E68" s="115" t="s">
        <v>105</v>
      </c>
      <c r="F68" s="66">
        <f t="shared" si="1"/>
        <v>25</v>
      </c>
      <c r="G68" s="66">
        <f t="shared" si="2"/>
        <v>10</v>
      </c>
      <c r="H68" s="66">
        <f t="shared" si="3"/>
        <v>15</v>
      </c>
      <c r="I68" s="66">
        <f t="shared" si="4"/>
        <v>0</v>
      </c>
      <c r="J68" s="66">
        <f t="shared" si="9"/>
        <v>0</v>
      </c>
      <c r="K68" s="66">
        <f t="shared" si="5"/>
        <v>0</v>
      </c>
      <c r="L68" s="34">
        <f t="shared" si="7"/>
        <v>4</v>
      </c>
      <c r="M68" s="117"/>
      <c r="N68" s="115"/>
      <c r="O68" s="115"/>
      <c r="P68" s="115"/>
      <c r="Q68" s="115"/>
      <c r="R68" s="118"/>
      <c r="S68" s="117"/>
      <c r="T68" s="115"/>
      <c r="U68" s="115"/>
      <c r="V68" s="115"/>
      <c r="W68" s="115"/>
      <c r="X68" s="118"/>
      <c r="Y68" s="117"/>
      <c r="Z68" s="115"/>
      <c r="AA68" s="115"/>
      <c r="AB68" s="115"/>
      <c r="AC68" s="115"/>
      <c r="AD68" s="118"/>
      <c r="AE68" s="117"/>
      <c r="AF68" s="115"/>
      <c r="AG68" s="115"/>
      <c r="AH68" s="115"/>
      <c r="AI68" s="115"/>
      <c r="AJ68" s="118"/>
      <c r="AK68" s="117"/>
      <c r="AL68" s="115"/>
      <c r="AM68" s="115"/>
      <c r="AN68" s="115"/>
      <c r="AO68" s="115"/>
      <c r="AP68" s="118"/>
      <c r="AQ68" s="117">
        <v>10</v>
      </c>
      <c r="AR68" s="115">
        <v>15</v>
      </c>
      <c r="AS68" s="115"/>
      <c r="AT68" s="115"/>
      <c r="AU68" s="115"/>
      <c r="AV68" s="118">
        <v>4</v>
      </c>
    </row>
    <row r="69" spans="1:48" s="43" customFormat="1" ht="15" customHeight="1">
      <c r="A69"/>
      <c r="B69" s="150"/>
      <c r="C69" s="151"/>
      <c r="D69" s="124" t="s">
        <v>75</v>
      </c>
      <c r="E69" s="99" t="s">
        <v>35</v>
      </c>
      <c r="F69" s="40">
        <f t="shared" si="1"/>
        <v>20</v>
      </c>
      <c r="G69" s="40">
        <f t="shared" si="2"/>
        <v>10</v>
      </c>
      <c r="H69" s="40">
        <f t="shared" si="3"/>
        <v>10</v>
      </c>
      <c r="I69" s="40">
        <f t="shared" si="4"/>
        <v>0</v>
      </c>
      <c r="J69" s="40">
        <f t="shared" si="9"/>
        <v>0</v>
      </c>
      <c r="K69" s="40">
        <f t="shared" si="5"/>
        <v>0</v>
      </c>
      <c r="L69" s="46">
        <f t="shared" si="7"/>
        <v>2</v>
      </c>
      <c r="M69" s="101"/>
      <c r="N69" s="99"/>
      <c r="O69" s="99"/>
      <c r="P69" s="99"/>
      <c r="Q69" s="99"/>
      <c r="R69" s="100"/>
      <c r="S69" s="101"/>
      <c r="T69" s="99"/>
      <c r="U69" s="99"/>
      <c r="V69" s="99"/>
      <c r="W69" s="99"/>
      <c r="X69" s="100"/>
      <c r="Y69" s="101"/>
      <c r="Z69" s="99"/>
      <c r="AA69" s="99"/>
      <c r="AB69" s="99"/>
      <c r="AC69" s="99"/>
      <c r="AD69" s="100"/>
      <c r="AE69" s="101"/>
      <c r="AF69" s="99"/>
      <c r="AG69" s="99"/>
      <c r="AH69" s="99"/>
      <c r="AI69" s="99"/>
      <c r="AJ69" s="100"/>
      <c r="AK69" s="101"/>
      <c r="AL69" s="99"/>
      <c r="AM69" s="99"/>
      <c r="AN69" s="99"/>
      <c r="AO69" s="99"/>
      <c r="AP69" s="100"/>
      <c r="AQ69" s="101">
        <v>10</v>
      </c>
      <c r="AR69" s="99">
        <v>10</v>
      </c>
      <c r="AS69" s="99"/>
      <c r="AT69" s="99"/>
      <c r="AU69" s="99"/>
      <c r="AV69" s="100">
        <v>2</v>
      </c>
    </row>
    <row r="70" spans="1:48" s="36" customFormat="1" ht="15" customHeight="1">
      <c r="A70"/>
      <c r="B70" s="152"/>
      <c r="C70" s="153"/>
      <c r="D70" s="116" t="s">
        <v>76</v>
      </c>
      <c r="E70" s="115" t="s">
        <v>35</v>
      </c>
      <c r="F70" s="66">
        <f t="shared" si="1"/>
        <v>10</v>
      </c>
      <c r="G70" s="66">
        <f t="shared" si="2"/>
        <v>0</v>
      </c>
      <c r="H70" s="66">
        <f t="shared" si="3"/>
        <v>0</v>
      </c>
      <c r="I70" s="66">
        <f t="shared" si="4"/>
        <v>10</v>
      </c>
      <c r="J70" s="66">
        <f t="shared" si="9"/>
        <v>0</v>
      </c>
      <c r="K70" s="66">
        <f t="shared" si="5"/>
        <v>0</v>
      </c>
      <c r="L70" s="34">
        <f t="shared" si="7"/>
        <v>2</v>
      </c>
      <c r="M70" s="117"/>
      <c r="N70" s="115"/>
      <c r="O70" s="115"/>
      <c r="P70" s="115"/>
      <c r="Q70" s="115"/>
      <c r="R70" s="118"/>
      <c r="S70" s="117"/>
      <c r="T70" s="115"/>
      <c r="U70" s="115"/>
      <c r="V70" s="115"/>
      <c r="W70" s="115"/>
      <c r="X70" s="118"/>
      <c r="Y70" s="117"/>
      <c r="Z70" s="115"/>
      <c r="AA70" s="115"/>
      <c r="AB70" s="115"/>
      <c r="AC70" s="115"/>
      <c r="AD70" s="118"/>
      <c r="AE70" s="117"/>
      <c r="AF70" s="115"/>
      <c r="AG70" s="115"/>
      <c r="AH70" s="115"/>
      <c r="AI70" s="115"/>
      <c r="AJ70" s="118"/>
      <c r="AK70" s="117"/>
      <c r="AL70" s="115"/>
      <c r="AM70" s="115"/>
      <c r="AN70" s="115"/>
      <c r="AO70" s="115"/>
      <c r="AP70" s="118"/>
      <c r="AQ70" s="117"/>
      <c r="AR70" s="115"/>
      <c r="AS70" s="115">
        <v>10</v>
      </c>
      <c r="AT70" s="115"/>
      <c r="AU70" s="115"/>
      <c r="AV70" s="118">
        <v>2</v>
      </c>
    </row>
    <row r="71" spans="1:48" s="43" customFormat="1" ht="15" customHeight="1">
      <c r="A71"/>
      <c r="B71" s="150"/>
      <c r="C71" s="151"/>
      <c r="D71" s="124" t="s">
        <v>44</v>
      </c>
      <c r="E71" s="99" t="s">
        <v>35</v>
      </c>
      <c r="F71" s="40">
        <f t="shared" si="1"/>
        <v>10</v>
      </c>
      <c r="G71" s="40">
        <f t="shared" si="2"/>
        <v>10</v>
      </c>
      <c r="H71" s="40">
        <f t="shared" si="3"/>
        <v>0</v>
      </c>
      <c r="I71" s="40">
        <f t="shared" si="4"/>
        <v>0</v>
      </c>
      <c r="J71" s="40">
        <f t="shared" si="9"/>
        <v>0</v>
      </c>
      <c r="K71" s="40">
        <f t="shared" si="5"/>
        <v>0</v>
      </c>
      <c r="L71" s="46">
        <f t="shared" si="7"/>
        <v>2</v>
      </c>
      <c r="M71" s="101"/>
      <c r="N71" s="99"/>
      <c r="O71" s="99"/>
      <c r="P71" s="99"/>
      <c r="Q71" s="99"/>
      <c r="R71" s="100"/>
      <c r="S71" s="101"/>
      <c r="T71" s="99"/>
      <c r="U71" s="99"/>
      <c r="V71" s="99"/>
      <c r="W71" s="99"/>
      <c r="X71" s="100"/>
      <c r="Y71" s="101"/>
      <c r="Z71" s="99"/>
      <c r="AA71" s="99"/>
      <c r="AB71" s="99"/>
      <c r="AC71" s="99"/>
      <c r="AD71" s="100"/>
      <c r="AE71" s="101"/>
      <c r="AF71" s="99"/>
      <c r="AG71" s="99"/>
      <c r="AH71" s="99"/>
      <c r="AI71" s="99"/>
      <c r="AJ71" s="100"/>
      <c r="AK71" s="101"/>
      <c r="AL71" s="99"/>
      <c r="AM71" s="99"/>
      <c r="AN71" s="99"/>
      <c r="AO71" s="99"/>
      <c r="AP71" s="100"/>
      <c r="AQ71" s="101">
        <v>10</v>
      </c>
      <c r="AR71" s="99"/>
      <c r="AS71" s="99"/>
      <c r="AT71" s="99"/>
      <c r="AU71" s="99"/>
      <c r="AV71" s="100">
        <v>2</v>
      </c>
    </row>
    <row r="72" spans="1:48" s="36" customFormat="1" ht="15" customHeight="1">
      <c r="A72"/>
      <c r="B72" s="152"/>
      <c r="C72" s="153"/>
      <c r="D72" s="116" t="s">
        <v>39</v>
      </c>
      <c r="E72" s="115" t="s">
        <v>35</v>
      </c>
      <c r="F72" s="66">
        <f t="shared" si="1"/>
        <v>30</v>
      </c>
      <c r="G72" s="66">
        <f t="shared" si="2"/>
        <v>0</v>
      </c>
      <c r="H72" s="66">
        <f t="shared" si="3"/>
        <v>0</v>
      </c>
      <c r="I72" s="66">
        <f t="shared" si="4"/>
        <v>0</v>
      </c>
      <c r="J72" s="66">
        <f t="shared" si="9"/>
        <v>30</v>
      </c>
      <c r="K72" s="66">
        <f t="shared" si="5"/>
        <v>0</v>
      </c>
      <c r="L72" s="34">
        <f t="shared" si="7"/>
        <v>2</v>
      </c>
      <c r="M72" s="117"/>
      <c r="N72" s="115"/>
      <c r="O72" s="115"/>
      <c r="P72" s="115">
        <v>30</v>
      </c>
      <c r="Q72" s="115"/>
      <c r="R72" s="118">
        <v>2</v>
      </c>
      <c r="S72" s="117"/>
      <c r="T72" s="115"/>
      <c r="U72" s="115"/>
      <c r="V72" s="115"/>
      <c r="W72" s="115"/>
      <c r="X72" s="118"/>
      <c r="Y72" s="117"/>
      <c r="Z72" s="115"/>
      <c r="AA72" s="115"/>
      <c r="AB72" s="115"/>
      <c r="AC72" s="115"/>
      <c r="AD72" s="118"/>
      <c r="AE72" s="117"/>
      <c r="AF72" s="115"/>
      <c r="AG72" s="115"/>
      <c r="AH72" s="115"/>
      <c r="AI72" s="115"/>
      <c r="AJ72" s="118"/>
      <c r="AK72" s="117"/>
      <c r="AL72" s="115"/>
      <c r="AM72" s="115"/>
      <c r="AN72" s="115"/>
      <c r="AO72" s="115"/>
      <c r="AP72" s="118"/>
      <c r="AQ72" s="117"/>
      <c r="AR72" s="115"/>
      <c r="AS72" s="115"/>
      <c r="AT72" s="115"/>
      <c r="AU72" s="115"/>
      <c r="AV72" s="118"/>
    </row>
    <row r="73" spans="1:48" s="43" customFormat="1" ht="15" customHeight="1">
      <c r="A73"/>
      <c r="B73" s="150"/>
      <c r="C73" s="151"/>
      <c r="D73" s="124" t="s">
        <v>14</v>
      </c>
      <c r="E73" s="99" t="s">
        <v>46</v>
      </c>
      <c r="F73" s="40">
        <f t="shared" si="1"/>
        <v>2</v>
      </c>
      <c r="G73" s="40">
        <f t="shared" si="2"/>
        <v>0</v>
      </c>
      <c r="H73" s="40">
        <f t="shared" si="3"/>
        <v>2</v>
      </c>
      <c r="I73" s="40">
        <f t="shared" si="4"/>
        <v>0</v>
      </c>
      <c r="J73" s="40">
        <f t="shared" si="9"/>
        <v>0</v>
      </c>
      <c r="K73" s="40">
        <f t="shared" si="5"/>
        <v>0</v>
      </c>
      <c r="L73" s="46">
        <f t="shared" si="7"/>
        <v>0</v>
      </c>
      <c r="M73" s="101"/>
      <c r="N73" s="99">
        <v>2</v>
      </c>
      <c r="O73" s="99"/>
      <c r="P73" s="99"/>
      <c r="Q73" s="99"/>
      <c r="R73" s="100">
        <v>0</v>
      </c>
      <c r="S73" s="101"/>
      <c r="T73" s="99"/>
      <c r="U73" s="99"/>
      <c r="V73" s="99"/>
      <c r="W73" s="99"/>
      <c r="X73" s="100"/>
      <c r="Y73" s="101"/>
      <c r="Z73" s="99"/>
      <c r="AA73" s="99"/>
      <c r="AB73" s="99"/>
      <c r="AC73" s="99"/>
      <c r="AD73" s="100"/>
      <c r="AE73" s="101"/>
      <c r="AF73" s="99"/>
      <c r="AG73" s="99"/>
      <c r="AH73" s="99"/>
      <c r="AI73" s="99"/>
      <c r="AJ73" s="100"/>
      <c r="AK73" s="101"/>
      <c r="AL73" s="99"/>
      <c r="AM73" s="99"/>
      <c r="AN73" s="99"/>
      <c r="AO73" s="99"/>
      <c r="AP73" s="100"/>
      <c r="AQ73" s="101"/>
      <c r="AR73" s="99"/>
      <c r="AS73" s="99"/>
      <c r="AT73" s="99"/>
      <c r="AU73" s="99"/>
      <c r="AV73" s="100"/>
    </row>
    <row r="74" spans="1:48" s="36" customFormat="1" ht="15" customHeight="1">
      <c r="A74"/>
      <c r="B74" s="152"/>
      <c r="C74" s="153"/>
      <c r="D74" s="116" t="s">
        <v>23</v>
      </c>
      <c r="E74" s="115" t="s">
        <v>46</v>
      </c>
      <c r="F74" s="66">
        <f>SUM(G74:K74)</f>
        <v>4</v>
      </c>
      <c r="G74" s="66">
        <f>SUM(M74,S74,Y74,AE74,AK74,AQ74)</f>
        <v>4</v>
      </c>
      <c r="H74" s="66">
        <f>SUM(N74,T74,Z74,AF74,AL74,AR74)</f>
        <v>0</v>
      </c>
      <c r="I74" s="66">
        <f>SUM(O74,U74,AA74,AG74,AM74,AS74)</f>
        <v>0</v>
      </c>
      <c r="J74" s="66">
        <f t="shared" si="9"/>
        <v>0</v>
      </c>
      <c r="K74" s="66">
        <f>SUM(Q74,W74,AC74,AI74,AO74,AU74)</f>
        <v>0</v>
      </c>
      <c r="L74" s="34">
        <f t="shared" si="7"/>
        <v>0</v>
      </c>
      <c r="M74" s="117">
        <v>4</v>
      </c>
      <c r="N74" s="115"/>
      <c r="O74" s="115"/>
      <c r="P74" s="115"/>
      <c r="Q74" s="115"/>
      <c r="R74" s="118">
        <v>0</v>
      </c>
      <c r="S74" s="117"/>
      <c r="T74" s="115"/>
      <c r="U74" s="115"/>
      <c r="V74" s="115"/>
      <c r="W74" s="115"/>
      <c r="X74" s="118"/>
      <c r="Y74" s="117"/>
      <c r="Z74" s="115"/>
      <c r="AA74" s="115"/>
      <c r="AB74" s="115"/>
      <c r="AC74" s="115"/>
      <c r="AD74" s="118"/>
      <c r="AE74" s="117"/>
      <c r="AF74" s="115"/>
      <c r="AG74" s="115"/>
      <c r="AH74" s="115"/>
      <c r="AI74" s="115"/>
      <c r="AJ74" s="118"/>
      <c r="AK74" s="117"/>
      <c r="AL74" s="115"/>
      <c r="AM74" s="115"/>
      <c r="AN74" s="115"/>
      <c r="AO74" s="115"/>
      <c r="AP74" s="118"/>
      <c r="AQ74" s="117"/>
      <c r="AR74" s="115"/>
      <c r="AS74" s="115"/>
      <c r="AT74" s="115"/>
      <c r="AU74" s="115"/>
      <c r="AV74" s="118"/>
    </row>
    <row r="75" spans="1:48" s="36" customFormat="1" ht="15" customHeight="1">
      <c r="A75"/>
      <c r="B75" s="133"/>
      <c r="C75" s="134"/>
      <c r="D75" s="32" t="s">
        <v>106</v>
      </c>
      <c r="E75" s="33" t="s">
        <v>35</v>
      </c>
      <c r="F75" s="66">
        <f>SUM(G75:K75)</f>
        <v>18</v>
      </c>
      <c r="G75" s="66">
        <f>SUM(M75,S75,Y75,AE75,AK75,AQ75)</f>
        <v>18</v>
      </c>
      <c r="H75" s="66">
        <f>SUM(N75,T75,Z75,AF75,AL75,AR75)</f>
        <v>0</v>
      </c>
      <c r="I75" s="66">
        <f>SUM(O75,U75,AA75,AG75,AM75,AS75)</f>
        <v>0</v>
      </c>
      <c r="J75" s="66">
        <f>SUM(P75,V75,AB75,AH75,AN75,AT75)</f>
        <v>0</v>
      </c>
      <c r="K75" s="66">
        <f>SUM(Q75,W75,AC75,AI75,AO75,AU75)</f>
        <v>0</v>
      </c>
      <c r="L75" s="34">
        <f>SUM(R75,X75,AD75,AJ75,AP75,AV75)</f>
        <v>2</v>
      </c>
      <c r="M75" s="117"/>
      <c r="N75" s="135"/>
      <c r="O75" s="135"/>
      <c r="P75" s="135"/>
      <c r="Q75" s="135"/>
      <c r="R75" s="136"/>
      <c r="S75" s="117"/>
      <c r="T75" s="135"/>
      <c r="U75" s="135"/>
      <c r="V75" s="135"/>
      <c r="W75" s="135"/>
      <c r="X75" s="136"/>
      <c r="Y75" s="117"/>
      <c r="Z75" s="135"/>
      <c r="AA75" s="135"/>
      <c r="AB75" s="135"/>
      <c r="AC75" s="135"/>
      <c r="AD75" s="136"/>
      <c r="AE75" s="117"/>
      <c r="AF75" s="135"/>
      <c r="AG75" s="135"/>
      <c r="AH75" s="135"/>
      <c r="AI75" s="135"/>
      <c r="AJ75" s="136"/>
      <c r="AK75" s="117"/>
      <c r="AL75" s="135"/>
      <c r="AM75" s="135"/>
      <c r="AN75" s="135"/>
      <c r="AO75" s="135"/>
      <c r="AP75" s="136"/>
      <c r="AQ75" s="117">
        <v>18</v>
      </c>
      <c r="AR75" s="135"/>
      <c r="AS75" s="135"/>
      <c r="AT75" s="135"/>
      <c r="AU75" s="135"/>
      <c r="AV75" s="136">
        <v>2</v>
      </c>
    </row>
    <row r="76" spans="1:256" s="36" customFormat="1" ht="15.75" thickBot="1">
      <c r="A76"/>
      <c r="B76" s="193" t="s">
        <v>15</v>
      </c>
      <c r="C76" s="194"/>
      <c r="D76" s="129"/>
      <c r="E76" s="130"/>
      <c r="F76" s="125">
        <f aca="true" t="shared" si="14" ref="F76:R76">SUM(F58,F34,F22,F9)</f>
        <v>1137</v>
      </c>
      <c r="G76" s="125">
        <f t="shared" si="14"/>
        <v>437</v>
      </c>
      <c r="H76" s="125">
        <f t="shared" si="14"/>
        <v>377</v>
      </c>
      <c r="I76" s="125">
        <f t="shared" si="14"/>
        <v>122</v>
      </c>
      <c r="J76" s="125">
        <f t="shared" si="14"/>
        <v>100</v>
      </c>
      <c r="K76" s="125">
        <f t="shared" si="14"/>
        <v>101</v>
      </c>
      <c r="L76" s="125">
        <f t="shared" si="14"/>
        <v>180</v>
      </c>
      <c r="M76" s="131">
        <f t="shared" si="14"/>
        <v>84</v>
      </c>
      <c r="N76" s="131">
        <f t="shared" si="14"/>
        <v>87</v>
      </c>
      <c r="O76" s="131">
        <f t="shared" si="14"/>
        <v>10</v>
      </c>
      <c r="P76" s="131">
        <f t="shared" si="14"/>
        <v>30</v>
      </c>
      <c r="Q76" s="131">
        <f t="shared" si="14"/>
        <v>0</v>
      </c>
      <c r="R76" s="131">
        <f t="shared" si="14"/>
        <v>30</v>
      </c>
      <c r="S76" s="131">
        <f>SUM(S9,S22,S34,S58)</f>
        <v>74</v>
      </c>
      <c r="T76" s="131">
        <f>SUM(T9,T22,T34,T58)</f>
        <v>70</v>
      </c>
      <c r="U76" s="131">
        <f>SUM(U58,U34,U22,U9)</f>
        <v>10</v>
      </c>
      <c r="V76" s="131">
        <f>SUM(V58,V34,V22,V9)</f>
        <v>20</v>
      </c>
      <c r="W76" s="131">
        <f>SUM(W58,W34,W22,W9)</f>
        <v>0</v>
      </c>
      <c r="X76" s="131">
        <f>SUM(X9,X22,X34,X60)</f>
        <v>30</v>
      </c>
      <c r="Y76" s="131">
        <f aca="true" t="shared" si="15" ref="Y76:CJ76">SUM(Y58,Y34,Y22,Y9)</f>
        <v>79</v>
      </c>
      <c r="Z76" s="131">
        <f t="shared" si="15"/>
        <v>80</v>
      </c>
      <c r="AA76" s="131">
        <f t="shared" si="15"/>
        <v>10</v>
      </c>
      <c r="AB76" s="131">
        <f t="shared" si="15"/>
        <v>20</v>
      </c>
      <c r="AC76" s="131">
        <f t="shared" si="15"/>
        <v>0</v>
      </c>
      <c r="AD76" s="131">
        <f t="shared" si="15"/>
        <v>30</v>
      </c>
      <c r="AE76" s="131">
        <f t="shared" si="15"/>
        <v>54</v>
      </c>
      <c r="AF76" s="131">
        <f t="shared" si="15"/>
        <v>40</v>
      </c>
      <c r="AG76" s="131">
        <f t="shared" si="15"/>
        <v>46</v>
      </c>
      <c r="AH76" s="131">
        <f t="shared" si="15"/>
        <v>10</v>
      </c>
      <c r="AI76" s="131">
        <f t="shared" si="15"/>
        <v>45</v>
      </c>
      <c r="AJ76" s="131">
        <f t="shared" si="15"/>
        <v>30</v>
      </c>
      <c r="AK76" s="131">
        <f t="shared" si="15"/>
        <v>59</v>
      </c>
      <c r="AL76" s="131">
        <f t="shared" si="15"/>
        <v>55</v>
      </c>
      <c r="AM76" s="131">
        <f t="shared" si="15"/>
        <v>36</v>
      </c>
      <c r="AN76" s="131">
        <f t="shared" si="15"/>
        <v>10</v>
      </c>
      <c r="AO76" s="131">
        <f t="shared" si="15"/>
        <v>28</v>
      </c>
      <c r="AP76" s="131">
        <f t="shared" si="15"/>
        <v>30</v>
      </c>
      <c r="AQ76" s="131">
        <f t="shared" si="15"/>
        <v>87</v>
      </c>
      <c r="AR76" s="131">
        <f t="shared" si="15"/>
        <v>45</v>
      </c>
      <c r="AS76" s="131">
        <f t="shared" si="15"/>
        <v>10</v>
      </c>
      <c r="AT76" s="131">
        <f t="shared" si="15"/>
        <v>10</v>
      </c>
      <c r="AU76" s="131">
        <f t="shared" si="15"/>
        <v>28</v>
      </c>
      <c r="AV76" s="131">
        <f t="shared" si="15"/>
        <v>30</v>
      </c>
      <c r="AW76" s="131">
        <f t="shared" si="15"/>
        <v>0</v>
      </c>
      <c r="AX76" s="131">
        <f t="shared" si="15"/>
        <v>0</v>
      </c>
      <c r="AY76" s="131">
        <f t="shared" si="15"/>
        <v>0</v>
      </c>
      <c r="AZ76" s="131">
        <f t="shared" si="15"/>
        <v>0</v>
      </c>
      <c r="BA76" s="131">
        <f t="shared" si="15"/>
        <v>0</v>
      </c>
      <c r="BB76" s="131">
        <f t="shared" si="15"/>
        <v>0</v>
      </c>
      <c r="BC76" s="131">
        <f t="shared" si="15"/>
        <v>0</v>
      </c>
      <c r="BD76" s="131">
        <f t="shared" si="15"/>
        <v>0</v>
      </c>
      <c r="BE76" s="131">
        <f t="shared" si="15"/>
        <v>0</v>
      </c>
      <c r="BF76" s="131">
        <f t="shared" si="15"/>
        <v>0</v>
      </c>
      <c r="BG76" s="131">
        <f t="shared" si="15"/>
        <v>0</v>
      </c>
      <c r="BH76" s="131">
        <f t="shared" si="15"/>
        <v>0</v>
      </c>
      <c r="BI76" s="131">
        <f t="shared" si="15"/>
        <v>0</v>
      </c>
      <c r="BJ76" s="131">
        <f t="shared" si="15"/>
        <v>0</v>
      </c>
      <c r="BK76" s="131">
        <f t="shared" si="15"/>
        <v>0</v>
      </c>
      <c r="BL76" s="131">
        <f t="shared" si="15"/>
        <v>0</v>
      </c>
      <c r="BM76" s="131">
        <f t="shared" si="15"/>
        <v>0</v>
      </c>
      <c r="BN76" s="131">
        <f t="shared" si="15"/>
        <v>0</v>
      </c>
      <c r="BO76" s="131">
        <f t="shared" si="15"/>
        <v>0</v>
      </c>
      <c r="BP76" s="131">
        <f t="shared" si="15"/>
        <v>0</v>
      </c>
      <c r="BQ76" s="131">
        <f t="shared" si="15"/>
        <v>0</v>
      </c>
      <c r="BR76" s="131">
        <f t="shared" si="15"/>
        <v>0</v>
      </c>
      <c r="BS76" s="131">
        <f t="shared" si="15"/>
        <v>0</v>
      </c>
      <c r="BT76" s="131">
        <f t="shared" si="15"/>
        <v>0</v>
      </c>
      <c r="BU76" s="131">
        <f t="shared" si="15"/>
        <v>0</v>
      </c>
      <c r="BV76" s="131">
        <f t="shared" si="15"/>
        <v>0</v>
      </c>
      <c r="BW76" s="131">
        <f t="shared" si="15"/>
        <v>0</v>
      </c>
      <c r="BX76" s="131">
        <f t="shared" si="15"/>
        <v>0</v>
      </c>
      <c r="BY76" s="131">
        <f t="shared" si="15"/>
        <v>0</v>
      </c>
      <c r="BZ76" s="131">
        <f t="shared" si="15"/>
        <v>0</v>
      </c>
      <c r="CA76" s="131">
        <f t="shared" si="15"/>
        <v>0</v>
      </c>
      <c r="CB76" s="131">
        <f t="shared" si="15"/>
        <v>0</v>
      </c>
      <c r="CC76" s="131">
        <f t="shared" si="15"/>
        <v>0</v>
      </c>
      <c r="CD76" s="131">
        <f t="shared" si="15"/>
        <v>0</v>
      </c>
      <c r="CE76" s="131">
        <f t="shared" si="15"/>
        <v>0</v>
      </c>
      <c r="CF76" s="131">
        <f t="shared" si="15"/>
        <v>0</v>
      </c>
      <c r="CG76" s="131">
        <f t="shared" si="15"/>
        <v>0</v>
      </c>
      <c r="CH76" s="131">
        <f t="shared" si="15"/>
        <v>0</v>
      </c>
      <c r="CI76" s="131">
        <f t="shared" si="15"/>
        <v>0</v>
      </c>
      <c r="CJ76" s="131">
        <f t="shared" si="15"/>
        <v>0</v>
      </c>
      <c r="CK76" s="131">
        <f aca="true" t="shared" si="16" ref="CK76:EV76">SUM(CK58,CK34,CK22,CK9)</f>
        <v>0</v>
      </c>
      <c r="CL76" s="131">
        <f t="shared" si="16"/>
        <v>0</v>
      </c>
      <c r="CM76" s="131">
        <f t="shared" si="16"/>
        <v>0</v>
      </c>
      <c r="CN76" s="131">
        <f t="shared" si="16"/>
        <v>0</v>
      </c>
      <c r="CO76" s="131">
        <f t="shared" si="16"/>
        <v>0</v>
      </c>
      <c r="CP76" s="131">
        <f t="shared" si="16"/>
        <v>0</v>
      </c>
      <c r="CQ76" s="131">
        <f t="shared" si="16"/>
        <v>0</v>
      </c>
      <c r="CR76" s="131">
        <f t="shared" si="16"/>
        <v>0</v>
      </c>
      <c r="CS76" s="131">
        <f t="shared" si="16"/>
        <v>0</v>
      </c>
      <c r="CT76" s="131">
        <f t="shared" si="16"/>
        <v>0</v>
      </c>
      <c r="CU76" s="131">
        <f t="shared" si="16"/>
        <v>0</v>
      </c>
      <c r="CV76" s="131">
        <f t="shared" si="16"/>
        <v>0</v>
      </c>
      <c r="CW76" s="131">
        <f t="shared" si="16"/>
        <v>0</v>
      </c>
      <c r="CX76" s="131">
        <f t="shared" si="16"/>
        <v>0</v>
      </c>
      <c r="CY76" s="131">
        <f t="shared" si="16"/>
        <v>0</v>
      </c>
      <c r="CZ76" s="131">
        <f t="shared" si="16"/>
        <v>0</v>
      </c>
      <c r="DA76" s="131">
        <f t="shared" si="16"/>
        <v>0</v>
      </c>
      <c r="DB76" s="131">
        <f t="shared" si="16"/>
        <v>0</v>
      </c>
      <c r="DC76" s="131">
        <f t="shared" si="16"/>
        <v>0</v>
      </c>
      <c r="DD76" s="131">
        <f t="shared" si="16"/>
        <v>0</v>
      </c>
      <c r="DE76" s="131">
        <f t="shared" si="16"/>
        <v>0</v>
      </c>
      <c r="DF76" s="131">
        <f t="shared" si="16"/>
        <v>0</v>
      </c>
      <c r="DG76" s="131">
        <f t="shared" si="16"/>
        <v>0</v>
      </c>
      <c r="DH76" s="131">
        <f t="shared" si="16"/>
        <v>0</v>
      </c>
      <c r="DI76" s="131">
        <f t="shared" si="16"/>
        <v>0</v>
      </c>
      <c r="DJ76" s="131">
        <f t="shared" si="16"/>
        <v>0</v>
      </c>
      <c r="DK76" s="131">
        <f t="shared" si="16"/>
        <v>0</v>
      </c>
      <c r="DL76" s="131">
        <f t="shared" si="16"/>
        <v>0</v>
      </c>
      <c r="DM76" s="131">
        <f t="shared" si="16"/>
        <v>0</v>
      </c>
      <c r="DN76" s="131">
        <f t="shared" si="16"/>
        <v>0</v>
      </c>
      <c r="DO76" s="131">
        <f t="shared" si="16"/>
        <v>0</v>
      </c>
      <c r="DP76" s="131">
        <f t="shared" si="16"/>
        <v>0</v>
      </c>
      <c r="DQ76" s="131">
        <f t="shared" si="16"/>
        <v>0</v>
      </c>
      <c r="DR76" s="131">
        <f t="shared" si="16"/>
        <v>0</v>
      </c>
      <c r="DS76" s="131">
        <f t="shared" si="16"/>
        <v>0</v>
      </c>
      <c r="DT76" s="131">
        <f t="shared" si="16"/>
        <v>0</v>
      </c>
      <c r="DU76" s="131">
        <f t="shared" si="16"/>
        <v>0</v>
      </c>
      <c r="DV76" s="131">
        <f t="shared" si="16"/>
        <v>0</v>
      </c>
      <c r="DW76" s="131">
        <f t="shared" si="16"/>
        <v>0</v>
      </c>
      <c r="DX76" s="131">
        <f t="shared" si="16"/>
        <v>0</v>
      </c>
      <c r="DY76" s="131">
        <f t="shared" si="16"/>
        <v>0</v>
      </c>
      <c r="DZ76" s="131">
        <f t="shared" si="16"/>
        <v>0</v>
      </c>
      <c r="EA76" s="131">
        <f t="shared" si="16"/>
        <v>0</v>
      </c>
      <c r="EB76" s="131">
        <f t="shared" si="16"/>
        <v>0</v>
      </c>
      <c r="EC76" s="131">
        <f t="shared" si="16"/>
        <v>0</v>
      </c>
      <c r="ED76" s="131">
        <f t="shared" si="16"/>
        <v>0</v>
      </c>
      <c r="EE76" s="131">
        <f t="shared" si="16"/>
        <v>0</v>
      </c>
      <c r="EF76" s="131">
        <f t="shared" si="16"/>
        <v>0</v>
      </c>
      <c r="EG76" s="131">
        <f t="shared" si="16"/>
        <v>0</v>
      </c>
      <c r="EH76" s="131">
        <f t="shared" si="16"/>
        <v>0</v>
      </c>
      <c r="EI76" s="131">
        <f t="shared" si="16"/>
        <v>0</v>
      </c>
      <c r="EJ76" s="131">
        <f t="shared" si="16"/>
        <v>0</v>
      </c>
      <c r="EK76" s="131">
        <f t="shared" si="16"/>
        <v>0</v>
      </c>
      <c r="EL76" s="131">
        <f t="shared" si="16"/>
        <v>0</v>
      </c>
      <c r="EM76" s="131">
        <f t="shared" si="16"/>
        <v>0</v>
      </c>
      <c r="EN76" s="131">
        <f t="shared" si="16"/>
        <v>0</v>
      </c>
      <c r="EO76" s="131">
        <f t="shared" si="16"/>
        <v>0</v>
      </c>
      <c r="EP76" s="131">
        <f t="shared" si="16"/>
        <v>0</v>
      </c>
      <c r="EQ76" s="131">
        <f t="shared" si="16"/>
        <v>0</v>
      </c>
      <c r="ER76" s="131">
        <f t="shared" si="16"/>
        <v>0</v>
      </c>
      <c r="ES76" s="131">
        <f t="shared" si="16"/>
        <v>0</v>
      </c>
      <c r="ET76" s="131">
        <f t="shared" si="16"/>
        <v>0</v>
      </c>
      <c r="EU76" s="131">
        <f t="shared" si="16"/>
        <v>0</v>
      </c>
      <c r="EV76" s="131">
        <f t="shared" si="16"/>
        <v>0</v>
      </c>
      <c r="EW76" s="131">
        <f aca="true" t="shared" si="17" ref="EW76:HH76">SUM(EW58,EW34,EW22,EW9)</f>
        <v>0</v>
      </c>
      <c r="EX76" s="131">
        <f t="shared" si="17"/>
        <v>0</v>
      </c>
      <c r="EY76" s="131">
        <f t="shared" si="17"/>
        <v>0</v>
      </c>
      <c r="EZ76" s="131">
        <f t="shared" si="17"/>
        <v>0</v>
      </c>
      <c r="FA76" s="131">
        <f t="shared" si="17"/>
        <v>0</v>
      </c>
      <c r="FB76" s="131">
        <f t="shared" si="17"/>
        <v>0</v>
      </c>
      <c r="FC76" s="131">
        <f t="shared" si="17"/>
        <v>0</v>
      </c>
      <c r="FD76" s="131">
        <f t="shared" si="17"/>
        <v>0</v>
      </c>
      <c r="FE76" s="131">
        <f t="shared" si="17"/>
        <v>0</v>
      </c>
      <c r="FF76" s="131">
        <f t="shared" si="17"/>
        <v>0</v>
      </c>
      <c r="FG76" s="131">
        <f t="shared" si="17"/>
        <v>0</v>
      </c>
      <c r="FH76" s="131">
        <f t="shared" si="17"/>
        <v>0</v>
      </c>
      <c r="FI76" s="131">
        <f t="shared" si="17"/>
        <v>0</v>
      </c>
      <c r="FJ76" s="131">
        <f t="shared" si="17"/>
        <v>0</v>
      </c>
      <c r="FK76" s="131">
        <f t="shared" si="17"/>
        <v>0</v>
      </c>
      <c r="FL76" s="131">
        <f t="shared" si="17"/>
        <v>0</v>
      </c>
      <c r="FM76" s="131">
        <f t="shared" si="17"/>
        <v>0</v>
      </c>
      <c r="FN76" s="131">
        <f t="shared" si="17"/>
        <v>0</v>
      </c>
      <c r="FO76" s="131">
        <f t="shared" si="17"/>
        <v>0</v>
      </c>
      <c r="FP76" s="131">
        <f t="shared" si="17"/>
        <v>0</v>
      </c>
      <c r="FQ76" s="131">
        <f t="shared" si="17"/>
        <v>0</v>
      </c>
      <c r="FR76" s="131">
        <f t="shared" si="17"/>
        <v>0</v>
      </c>
      <c r="FS76" s="131">
        <f t="shared" si="17"/>
        <v>0</v>
      </c>
      <c r="FT76" s="131">
        <f t="shared" si="17"/>
        <v>0</v>
      </c>
      <c r="FU76" s="131">
        <f t="shared" si="17"/>
        <v>0</v>
      </c>
      <c r="FV76" s="131">
        <f t="shared" si="17"/>
        <v>0</v>
      </c>
      <c r="FW76" s="131">
        <f t="shared" si="17"/>
        <v>0</v>
      </c>
      <c r="FX76" s="131">
        <f t="shared" si="17"/>
        <v>0</v>
      </c>
      <c r="FY76" s="131">
        <f t="shared" si="17"/>
        <v>0</v>
      </c>
      <c r="FZ76" s="131">
        <f t="shared" si="17"/>
        <v>0</v>
      </c>
      <c r="GA76" s="131">
        <f t="shared" si="17"/>
        <v>0</v>
      </c>
      <c r="GB76" s="131">
        <f t="shared" si="17"/>
        <v>0</v>
      </c>
      <c r="GC76" s="131">
        <f t="shared" si="17"/>
        <v>0</v>
      </c>
      <c r="GD76" s="131">
        <f t="shared" si="17"/>
        <v>0</v>
      </c>
      <c r="GE76" s="131">
        <f t="shared" si="17"/>
        <v>0</v>
      </c>
      <c r="GF76" s="131">
        <f t="shared" si="17"/>
        <v>0</v>
      </c>
      <c r="GG76" s="131">
        <f t="shared" si="17"/>
        <v>0</v>
      </c>
      <c r="GH76" s="131">
        <f t="shared" si="17"/>
        <v>0</v>
      </c>
      <c r="GI76" s="131">
        <f t="shared" si="17"/>
        <v>0</v>
      </c>
      <c r="GJ76" s="131">
        <f t="shared" si="17"/>
        <v>0</v>
      </c>
      <c r="GK76" s="131">
        <f t="shared" si="17"/>
        <v>0</v>
      </c>
      <c r="GL76" s="131">
        <f t="shared" si="17"/>
        <v>0</v>
      </c>
      <c r="GM76" s="131">
        <f t="shared" si="17"/>
        <v>0</v>
      </c>
      <c r="GN76" s="131">
        <f t="shared" si="17"/>
        <v>0</v>
      </c>
      <c r="GO76" s="131">
        <f t="shared" si="17"/>
        <v>0</v>
      </c>
      <c r="GP76" s="131">
        <f t="shared" si="17"/>
        <v>0</v>
      </c>
      <c r="GQ76" s="131">
        <f t="shared" si="17"/>
        <v>0</v>
      </c>
      <c r="GR76" s="131">
        <f t="shared" si="17"/>
        <v>0</v>
      </c>
      <c r="GS76" s="131">
        <f t="shared" si="17"/>
        <v>0</v>
      </c>
      <c r="GT76" s="131">
        <f t="shared" si="17"/>
        <v>0</v>
      </c>
      <c r="GU76" s="131">
        <f t="shared" si="17"/>
        <v>0</v>
      </c>
      <c r="GV76" s="131">
        <f t="shared" si="17"/>
        <v>0</v>
      </c>
      <c r="GW76" s="131">
        <f t="shared" si="17"/>
        <v>0</v>
      </c>
      <c r="GX76" s="131">
        <f t="shared" si="17"/>
        <v>0</v>
      </c>
      <c r="GY76" s="131">
        <f t="shared" si="17"/>
        <v>0</v>
      </c>
      <c r="GZ76" s="131">
        <f t="shared" si="17"/>
        <v>0</v>
      </c>
      <c r="HA76" s="131">
        <f t="shared" si="17"/>
        <v>0</v>
      </c>
      <c r="HB76" s="131">
        <f t="shared" si="17"/>
        <v>0</v>
      </c>
      <c r="HC76" s="131">
        <f t="shared" si="17"/>
        <v>0</v>
      </c>
      <c r="HD76" s="131">
        <f t="shared" si="17"/>
        <v>0</v>
      </c>
      <c r="HE76" s="131">
        <f t="shared" si="17"/>
        <v>0</v>
      </c>
      <c r="HF76" s="131">
        <f t="shared" si="17"/>
        <v>0</v>
      </c>
      <c r="HG76" s="131">
        <f t="shared" si="17"/>
        <v>0</v>
      </c>
      <c r="HH76" s="131">
        <f t="shared" si="17"/>
        <v>0</v>
      </c>
      <c r="HI76" s="131">
        <f aca="true" t="shared" si="18" ref="HI76:IV76">SUM(HI58,HI34,HI22,HI9)</f>
        <v>0</v>
      </c>
      <c r="HJ76" s="131">
        <f t="shared" si="18"/>
        <v>0</v>
      </c>
      <c r="HK76" s="131">
        <f t="shared" si="18"/>
        <v>0</v>
      </c>
      <c r="HL76" s="131">
        <f t="shared" si="18"/>
        <v>0</v>
      </c>
      <c r="HM76" s="131">
        <f t="shared" si="18"/>
        <v>0</v>
      </c>
      <c r="HN76" s="131">
        <f t="shared" si="18"/>
        <v>0</v>
      </c>
      <c r="HO76" s="131">
        <f t="shared" si="18"/>
        <v>0</v>
      </c>
      <c r="HP76" s="131">
        <f t="shared" si="18"/>
        <v>0</v>
      </c>
      <c r="HQ76" s="131">
        <f t="shared" si="18"/>
        <v>0</v>
      </c>
      <c r="HR76" s="131">
        <f t="shared" si="18"/>
        <v>0</v>
      </c>
      <c r="HS76" s="131">
        <f t="shared" si="18"/>
        <v>0</v>
      </c>
      <c r="HT76" s="131">
        <f t="shared" si="18"/>
        <v>0</v>
      </c>
      <c r="HU76" s="131">
        <f t="shared" si="18"/>
        <v>0</v>
      </c>
      <c r="HV76" s="131">
        <f t="shared" si="18"/>
        <v>0</v>
      </c>
      <c r="HW76" s="131">
        <f t="shared" si="18"/>
        <v>0</v>
      </c>
      <c r="HX76" s="131">
        <f t="shared" si="18"/>
        <v>0</v>
      </c>
      <c r="HY76" s="131">
        <f t="shared" si="18"/>
        <v>0</v>
      </c>
      <c r="HZ76" s="131">
        <f t="shared" si="18"/>
        <v>0</v>
      </c>
      <c r="IA76" s="131">
        <f t="shared" si="18"/>
        <v>0</v>
      </c>
      <c r="IB76" s="131">
        <f t="shared" si="18"/>
        <v>0</v>
      </c>
      <c r="IC76" s="131">
        <f t="shared" si="18"/>
        <v>0</v>
      </c>
      <c r="ID76" s="131">
        <f t="shared" si="18"/>
        <v>0</v>
      </c>
      <c r="IE76" s="131">
        <f t="shared" si="18"/>
        <v>0</v>
      </c>
      <c r="IF76" s="131">
        <f t="shared" si="18"/>
        <v>0</v>
      </c>
      <c r="IG76" s="131">
        <f t="shared" si="18"/>
        <v>0</v>
      </c>
      <c r="IH76" s="131">
        <f t="shared" si="18"/>
        <v>0</v>
      </c>
      <c r="II76" s="131">
        <f t="shared" si="18"/>
        <v>0</v>
      </c>
      <c r="IJ76" s="131">
        <f t="shared" si="18"/>
        <v>0</v>
      </c>
      <c r="IK76" s="131">
        <f t="shared" si="18"/>
        <v>0</v>
      </c>
      <c r="IL76" s="131">
        <f t="shared" si="18"/>
        <v>0</v>
      </c>
      <c r="IM76" s="131">
        <f t="shared" si="18"/>
        <v>0</v>
      </c>
      <c r="IN76" s="131">
        <f t="shared" si="18"/>
        <v>0</v>
      </c>
      <c r="IO76" s="131">
        <f t="shared" si="18"/>
        <v>0</v>
      </c>
      <c r="IP76" s="131">
        <f t="shared" si="18"/>
        <v>0</v>
      </c>
      <c r="IQ76" s="131">
        <f t="shared" si="18"/>
        <v>0</v>
      </c>
      <c r="IR76" s="131">
        <f t="shared" si="18"/>
        <v>0</v>
      </c>
      <c r="IS76" s="131">
        <f t="shared" si="18"/>
        <v>0</v>
      </c>
      <c r="IT76" s="131">
        <f t="shared" si="18"/>
        <v>0</v>
      </c>
      <c r="IU76" s="131">
        <f t="shared" si="18"/>
        <v>0</v>
      </c>
      <c r="IV76" s="131">
        <f t="shared" si="18"/>
        <v>0</v>
      </c>
    </row>
    <row r="77" spans="1:256" s="140" customFormat="1" ht="34.5" customHeight="1" thickBot="1">
      <c r="A77"/>
      <c r="B77" s="146" t="s">
        <v>109</v>
      </c>
      <c r="C77" s="147"/>
      <c r="D77" s="139"/>
      <c r="E77" s="138"/>
      <c r="F77" s="141">
        <f>SUM(M77,S77,Y77,AE77,AK77,AQ77)</f>
        <v>1137</v>
      </c>
      <c r="G77" s="142"/>
      <c r="H77" s="142"/>
      <c r="I77" s="142"/>
      <c r="J77" s="142"/>
      <c r="K77" s="142"/>
      <c r="L77" s="143">
        <f>SUM(R77,X77,AD77,AJ77,AP77,AV77)</f>
        <v>180</v>
      </c>
      <c r="M77" s="144">
        <f>SUM(M76:Q76)</f>
        <v>211</v>
      </c>
      <c r="N77" s="145"/>
      <c r="O77" s="145"/>
      <c r="P77" s="145"/>
      <c r="Q77" s="145"/>
      <c r="R77" s="143">
        <f>SUM(R76)</f>
        <v>30</v>
      </c>
      <c r="S77" s="144">
        <f>SUM(S76:W76)</f>
        <v>174</v>
      </c>
      <c r="T77" s="145"/>
      <c r="U77" s="145"/>
      <c r="V77" s="145"/>
      <c r="W77" s="145"/>
      <c r="X77" s="143">
        <f>SUM(X76)</f>
        <v>30</v>
      </c>
      <c r="Y77" s="144">
        <f>SUM(Y76:AC76)</f>
        <v>189</v>
      </c>
      <c r="Z77" s="145"/>
      <c r="AA77" s="145"/>
      <c r="AB77" s="145"/>
      <c r="AC77" s="145"/>
      <c r="AD77" s="143">
        <f>SUM(AD76)</f>
        <v>30</v>
      </c>
      <c r="AE77" s="144">
        <f>SUM(AE76:AI76)</f>
        <v>195</v>
      </c>
      <c r="AF77" s="145"/>
      <c r="AG77" s="145"/>
      <c r="AH77" s="145"/>
      <c r="AI77" s="145"/>
      <c r="AJ77" s="143">
        <f>SUM(AJ76)</f>
        <v>30</v>
      </c>
      <c r="AK77" s="144">
        <f>SUM(AK76:AO76)</f>
        <v>188</v>
      </c>
      <c r="AL77" s="145"/>
      <c r="AM77" s="145"/>
      <c r="AN77" s="145"/>
      <c r="AO77" s="145"/>
      <c r="AP77" s="143">
        <f>SUM(AP76)</f>
        <v>30</v>
      </c>
      <c r="AQ77" s="144">
        <f>SUM(AQ76:AU76)</f>
        <v>180</v>
      </c>
      <c r="AR77" s="145"/>
      <c r="AS77" s="145"/>
      <c r="AT77" s="145"/>
      <c r="AU77" s="145"/>
      <c r="AV77" s="143">
        <f>SUM(AV76)</f>
        <v>30</v>
      </c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137"/>
      <c r="CK77" s="137"/>
      <c r="CL77" s="137"/>
      <c r="CM77" s="137"/>
      <c r="CN77" s="137"/>
      <c r="CO77" s="137"/>
      <c r="CP77" s="137"/>
      <c r="CQ77" s="137"/>
      <c r="CR77" s="137"/>
      <c r="CS77" s="137"/>
      <c r="CT77" s="137"/>
      <c r="CU77" s="137"/>
      <c r="CV77" s="137"/>
      <c r="CW77" s="137"/>
      <c r="CX77" s="137"/>
      <c r="CY77" s="137"/>
      <c r="CZ77" s="137"/>
      <c r="DA77" s="137"/>
      <c r="DB77" s="137"/>
      <c r="DC77" s="137"/>
      <c r="DD77" s="137"/>
      <c r="DE77" s="137"/>
      <c r="DF77" s="137"/>
      <c r="DG77" s="137"/>
      <c r="DH77" s="137"/>
      <c r="DI77" s="137"/>
      <c r="DJ77" s="137"/>
      <c r="DK77" s="137"/>
      <c r="DL77" s="137"/>
      <c r="DM77" s="137"/>
      <c r="DN77" s="137"/>
      <c r="DO77" s="137"/>
      <c r="DP77" s="137"/>
      <c r="DQ77" s="137"/>
      <c r="DR77" s="137"/>
      <c r="DS77" s="137"/>
      <c r="DT77" s="137"/>
      <c r="DU77" s="137"/>
      <c r="DV77" s="137"/>
      <c r="DW77" s="137"/>
      <c r="DX77" s="137"/>
      <c r="DY77" s="137"/>
      <c r="DZ77" s="137"/>
      <c r="EA77" s="137"/>
      <c r="EB77" s="137"/>
      <c r="EC77" s="137"/>
      <c r="ED77" s="137"/>
      <c r="EE77" s="137"/>
      <c r="EF77" s="137"/>
      <c r="EG77" s="137"/>
      <c r="EH77" s="137"/>
      <c r="EI77" s="137"/>
      <c r="EJ77" s="137"/>
      <c r="EK77" s="137"/>
      <c r="EL77" s="137"/>
      <c r="EM77" s="137"/>
      <c r="EN77" s="137"/>
      <c r="EO77" s="137"/>
      <c r="EP77" s="137"/>
      <c r="EQ77" s="137"/>
      <c r="ER77" s="137"/>
      <c r="ES77" s="137"/>
      <c r="ET77" s="137"/>
      <c r="EU77" s="137"/>
      <c r="EV77" s="137"/>
      <c r="EW77" s="137"/>
      <c r="EX77" s="137"/>
      <c r="EY77" s="137"/>
      <c r="EZ77" s="137"/>
      <c r="FA77" s="137"/>
      <c r="FB77" s="137"/>
      <c r="FC77" s="137"/>
      <c r="FD77" s="137"/>
      <c r="FE77" s="137"/>
      <c r="FF77" s="137"/>
      <c r="FG77" s="137"/>
      <c r="FH77" s="137"/>
      <c r="FI77" s="137"/>
      <c r="FJ77" s="137"/>
      <c r="FK77" s="137"/>
      <c r="FL77" s="137"/>
      <c r="FM77" s="137"/>
      <c r="FN77" s="137"/>
      <c r="FO77" s="137"/>
      <c r="FP77" s="137"/>
      <c r="FQ77" s="137"/>
      <c r="FR77" s="137"/>
      <c r="FS77" s="137"/>
      <c r="FT77" s="137"/>
      <c r="FU77" s="137"/>
      <c r="FV77" s="137"/>
      <c r="FW77" s="137"/>
      <c r="FX77" s="137"/>
      <c r="FY77" s="137"/>
      <c r="FZ77" s="137"/>
      <c r="GA77" s="137"/>
      <c r="GB77" s="137"/>
      <c r="GC77" s="137"/>
      <c r="GD77" s="137"/>
      <c r="GE77" s="137"/>
      <c r="GF77" s="137"/>
      <c r="GG77" s="137"/>
      <c r="GH77" s="137"/>
      <c r="GI77" s="137"/>
      <c r="GJ77" s="137"/>
      <c r="GK77" s="137"/>
      <c r="GL77" s="137"/>
      <c r="GM77" s="137"/>
      <c r="GN77" s="137"/>
      <c r="GO77" s="137"/>
      <c r="GP77" s="137"/>
      <c r="GQ77" s="137"/>
      <c r="GR77" s="137"/>
      <c r="GS77" s="137"/>
      <c r="GT77" s="137"/>
      <c r="GU77" s="137"/>
      <c r="GV77" s="137"/>
      <c r="GW77" s="137"/>
      <c r="GX77" s="137"/>
      <c r="GY77" s="137"/>
      <c r="GZ77" s="137"/>
      <c r="HA77" s="137"/>
      <c r="HB77" s="137"/>
      <c r="HC77" s="137"/>
      <c r="HD77" s="137"/>
      <c r="HE77" s="137"/>
      <c r="HF77" s="137"/>
      <c r="HG77" s="137"/>
      <c r="HH77" s="137"/>
      <c r="HI77" s="137"/>
      <c r="HJ77" s="137"/>
      <c r="HK77" s="137"/>
      <c r="HL77" s="137"/>
      <c r="HM77" s="137"/>
      <c r="HN77" s="137"/>
      <c r="HO77" s="137"/>
      <c r="HP77" s="137"/>
      <c r="HQ77" s="137"/>
      <c r="HR77" s="137"/>
      <c r="HS77" s="137"/>
      <c r="HT77" s="137"/>
      <c r="HU77" s="137"/>
      <c r="HV77" s="137"/>
      <c r="HW77" s="137"/>
      <c r="HX77" s="137"/>
      <c r="HY77" s="137"/>
      <c r="HZ77" s="137"/>
      <c r="IA77" s="137"/>
      <c r="IB77" s="137"/>
      <c r="IC77" s="137"/>
      <c r="ID77" s="137"/>
      <c r="IE77" s="137"/>
      <c r="IF77" s="137"/>
      <c r="IG77" s="137"/>
      <c r="IH77" s="137"/>
      <c r="II77" s="137"/>
      <c r="IJ77" s="137"/>
      <c r="IK77" s="137"/>
      <c r="IL77" s="137"/>
      <c r="IM77" s="137"/>
      <c r="IN77" s="137"/>
      <c r="IO77" s="137"/>
      <c r="IP77" s="137"/>
      <c r="IQ77" s="137"/>
      <c r="IR77" s="137"/>
      <c r="IS77" s="137"/>
      <c r="IT77" s="137"/>
      <c r="IU77" s="137"/>
      <c r="IV77" s="137"/>
    </row>
    <row r="78" spans="2:29" ht="15">
      <c r="B78" s="22" t="s">
        <v>24</v>
      </c>
      <c r="C78" s="23"/>
      <c r="D78" s="24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6"/>
      <c r="R78" s="25"/>
      <c r="S78" s="25"/>
      <c r="T78" s="25"/>
      <c r="U78" s="25"/>
      <c r="V78" s="25"/>
      <c r="W78" s="26"/>
      <c r="X78" s="27"/>
      <c r="Y78" s="27"/>
      <c r="Z78" s="28"/>
      <c r="AA78" s="28"/>
      <c r="AB78" s="28"/>
      <c r="AC78" s="28"/>
    </row>
    <row r="79" spans="2:29" ht="14.25" customHeight="1">
      <c r="B79" s="78" t="s">
        <v>94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2:29" ht="15" customHeight="1">
      <c r="B80" s="196" t="s">
        <v>100</v>
      </c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</row>
    <row r="81" ht="15">
      <c r="B81" s="2" t="s">
        <v>101</v>
      </c>
    </row>
    <row r="82" spans="2:29" ht="15" customHeight="1">
      <c r="B82" s="191" t="s">
        <v>104</v>
      </c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</row>
    <row r="83" spans="2:30" ht="15" customHeight="1">
      <c r="B83" s="195" t="s">
        <v>107</v>
      </c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83"/>
    </row>
    <row r="84" spans="2:29" ht="15" customHeight="1">
      <c r="B84" s="191" t="s">
        <v>108</v>
      </c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</row>
    <row r="85" spans="2:43" ht="15" customHeight="1">
      <c r="B85" s="191" t="s">
        <v>110</v>
      </c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</row>
    <row r="86" spans="2:29" ht="15"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</row>
    <row r="87" ht="15">
      <c r="D87" s="2"/>
    </row>
    <row r="88" spans="4:27" ht="15">
      <c r="D88" s="2"/>
      <c r="J88" s="192" t="s">
        <v>25</v>
      </c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</row>
    <row r="89" spans="4:27" ht="15">
      <c r="D89" s="2"/>
      <c r="J89" s="190" t="s">
        <v>27</v>
      </c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</row>
    <row r="90" ht="15">
      <c r="D90" s="2"/>
    </row>
    <row r="91" ht="15">
      <c r="D91" s="29"/>
    </row>
    <row r="92" ht="15">
      <c r="D92" s="29"/>
    </row>
    <row r="93" ht="15">
      <c r="D93" s="29"/>
    </row>
  </sheetData>
  <sheetProtection/>
  <mergeCells count="72">
    <mergeCell ref="B85:AQ85"/>
    <mergeCell ref="J89:AA89"/>
    <mergeCell ref="B82:AC82"/>
    <mergeCell ref="J88:AA88"/>
    <mergeCell ref="B84:AC84"/>
    <mergeCell ref="B62:C62"/>
    <mergeCell ref="B76:C76"/>
    <mergeCell ref="B86:AC86"/>
    <mergeCell ref="B83:AC83"/>
    <mergeCell ref="B80:AC80"/>
    <mergeCell ref="B74:C74"/>
    <mergeCell ref="B73:C73"/>
    <mergeCell ref="B72:C72"/>
    <mergeCell ref="B71:C71"/>
    <mergeCell ref="B70:C70"/>
    <mergeCell ref="B64:C64"/>
    <mergeCell ref="AQ7:AV7"/>
    <mergeCell ref="B11:C11"/>
    <mergeCell ref="B12:C12"/>
    <mergeCell ref="B13:C13"/>
    <mergeCell ref="E6:E8"/>
    <mergeCell ref="B6:C8"/>
    <mergeCell ref="F6:L7"/>
    <mergeCell ref="B10:C10"/>
    <mergeCell ref="M6:BH6"/>
    <mergeCell ref="B9:D9"/>
    <mergeCell ref="AK7:AP7"/>
    <mergeCell ref="AE7:AJ7"/>
    <mergeCell ref="S7:X7"/>
    <mergeCell ref="Y7:AD7"/>
    <mergeCell ref="M7:R7"/>
    <mergeCell ref="D6:D8"/>
    <mergeCell ref="B14:C14"/>
    <mergeCell ref="B22:D22"/>
    <mergeCell ref="B15:C15"/>
    <mergeCell ref="B16:C16"/>
    <mergeCell ref="B17:C17"/>
    <mergeCell ref="B23:C23"/>
    <mergeCell ref="B24:C24"/>
    <mergeCell ref="B25:C25"/>
    <mergeCell ref="B28:C28"/>
    <mergeCell ref="B29:C29"/>
    <mergeCell ref="B26:C26"/>
    <mergeCell ref="B30:C30"/>
    <mergeCell ref="B31:C31"/>
    <mergeCell ref="B32:C32"/>
    <mergeCell ref="B27:C27"/>
    <mergeCell ref="B54:C54"/>
    <mergeCell ref="B34:D34"/>
    <mergeCell ref="B51:C51"/>
    <mergeCell ref="B52:C52"/>
    <mergeCell ref="B53:C53"/>
    <mergeCell ref="C35:C42"/>
    <mergeCell ref="C43:C50"/>
    <mergeCell ref="B59:C59"/>
    <mergeCell ref="B56:C56"/>
    <mergeCell ref="B55:C55"/>
    <mergeCell ref="B69:C69"/>
    <mergeCell ref="B68:C68"/>
    <mergeCell ref="B67:C67"/>
    <mergeCell ref="B66:C66"/>
    <mergeCell ref="B65:C65"/>
    <mergeCell ref="B61:C61"/>
    <mergeCell ref="B60:C60"/>
    <mergeCell ref="B57:C57"/>
    <mergeCell ref="M77:Q77"/>
    <mergeCell ref="B77:C77"/>
    <mergeCell ref="AQ77:AU77"/>
    <mergeCell ref="AK77:AO77"/>
    <mergeCell ref="AE77:AI77"/>
    <mergeCell ref="Y77:AC77"/>
    <mergeCell ref="S77:W77"/>
  </mergeCells>
  <printOptions horizont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4</dc:creator>
  <cp:keywords/>
  <dc:description/>
  <cp:lastModifiedBy>AgnieszkaR</cp:lastModifiedBy>
  <cp:lastPrinted>2020-05-19T11:45:34Z</cp:lastPrinted>
  <dcterms:created xsi:type="dcterms:W3CDTF">2017-02-07T16:30:44Z</dcterms:created>
  <dcterms:modified xsi:type="dcterms:W3CDTF">2020-05-19T11:46:25Z</dcterms:modified>
  <cp:category/>
  <cp:version/>
  <cp:contentType/>
  <cp:contentStatus/>
</cp:coreProperties>
</file>